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420" windowWidth="24810" windowHeight="12045" activeTab="2"/>
  </bookViews>
  <sheets>
    <sheet name="Raw Data" sheetId="1" r:id="rId1"/>
    <sheet name="Ranked" sheetId="2" r:id="rId2"/>
    <sheet name="By Sect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2" i="3" l="1"/>
  <c r="D252" i="3"/>
  <c r="E245" i="3"/>
  <c r="D245" i="3"/>
  <c r="E234" i="3"/>
  <c r="D234" i="3"/>
  <c r="E222" i="3"/>
  <c r="D222" i="3"/>
  <c r="E181" i="3"/>
  <c r="D181" i="3"/>
  <c r="E138" i="3"/>
  <c r="D138" i="3"/>
  <c r="E110" i="3"/>
  <c r="D110" i="3"/>
  <c r="E86" i="3"/>
  <c r="D86" i="3"/>
  <c r="E75" i="3"/>
  <c r="D75" i="3"/>
  <c r="E54" i="3"/>
  <c r="D54" i="3"/>
  <c r="E16" i="3"/>
  <c r="E253" i="3" s="1"/>
  <c r="D16" i="3"/>
  <c r="F180" i="3"/>
  <c r="G180" i="3" s="1"/>
  <c r="F53" i="3"/>
  <c r="G53" i="3" s="1"/>
  <c r="F179" i="3"/>
  <c r="G179" i="3" s="1"/>
  <c r="F178" i="3"/>
  <c r="G178" i="3" s="1"/>
  <c r="F177" i="3"/>
  <c r="G177" i="3" s="1"/>
  <c r="F221" i="3"/>
  <c r="G221" i="3" s="1"/>
  <c r="F176" i="3"/>
  <c r="G176" i="3" s="1"/>
  <c r="F85" i="3"/>
  <c r="G85" i="3" s="1"/>
  <c r="F233" i="3"/>
  <c r="G233" i="3" s="1"/>
  <c r="F15" i="3"/>
  <c r="G15" i="3" s="1"/>
  <c r="F52" i="3"/>
  <c r="G52" i="3" s="1"/>
  <c r="F84" i="3"/>
  <c r="G84" i="3" s="1"/>
  <c r="F220" i="3"/>
  <c r="G220" i="3" s="1"/>
  <c r="F51" i="3"/>
  <c r="G51" i="3" s="1"/>
  <c r="F137" i="3"/>
  <c r="G137" i="3" s="1"/>
  <c r="F175" i="3"/>
  <c r="G175" i="3" s="1"/>
  <c r="F174" i="3"/>
  <c r="G174" i="3" s="1"/>
  <c r="F74" i="3"/>
  <c r="G74" i="3" s="1"/>
  <c r="F136" i="3"/>
  <c r="G136" i="3" s="1"/>
  <c r="F14" i="3"/>
  <c r="G14" i="3" s="1"/>
  <c r="F251" i="3"/>
  <c r="G251" i="3" s="1"/>
  <c r="F109" i="3"/>
  <c r="G109" i="3" s="1"/>
  <c r="F83" i="3"/>
  <c r="G83" i="3" s="1"/>
  <c r="F232" i="3"/>
  <c r="G232" i="3" s="1"/>
  <c r="F219" i="3"/>
  <c r="G219" i="3" s="1"/>
  <c r="F50" i="3"/>
  <c r="G50" i="3" s="1"/>
  <c r="F49" i="3"/>
  <c r="G49" i="3" s="1"/>
  <c r="F48" i="3"/>
  <c r="G48" i="3" s="1"/>
  <c r="F135" i="3"/>
  <c r="G135" i="3" s="1"/>
  <c r="F231" i="3"/>
  <c r="G231" i="3" s="1"/>
  <c r="F173" i="3"/>
  <c r="G173" i="3" s="1"/>
  <c r="F82" i="3"/>
  <c r="G82" i="3" s="1"/>
  <c r="F73" i="3"/>
  <c r="G73" i="3" s="1"/>
  <c r="F72" i="3"/>
  <c r="G72" i="3" s="1"/>
  <c r="F47" i="3"/>
  <c r="G47" i="3" s="1"/>
  <c r="F46" i="3"/>
  <c r="G46" i="3" s="1"/>
  <c r="F81" i="3"/>
  <c r="G81" i="3" s="1"/>
  <c r="F80" i="3"/>
  <c r="G80" i="3" s="1"/>
  <c r="F71" i="3"/>
  <c r="G71" i="3" s="1"/>
  <c r="F45" i="3"/>
  <c r="G45" i="3" s="1"/>
  <c r="F172" i="3"/>
  <c r="G172" i="3" s="1"/>
  <c r="F171" i="3"/>
  <c r="G171" i="3" s="1"/>
  <c r="F70" i="3"/>
  <c r="G70" i="3" s="1"/>
  <c r="F244" i="3"/>
  <c r="G244" i="3" s="1"/>
  <c r="F218" i="3"/>
  <c r="G218" i="3" s="1"/>
  <c r="F170" i="3"/>
  <c r="G170" i="3" s="1"/>
  <c r="F230" i="3"/>
  <c r="G230" i="3" s="1"/>
  <c r="F108" i="3"/>
  <c r="G108" i="3" s="1"/>
  <c r="F44" i="3"/>
  <c r="G44" i="3" s="1"/>
  <c r="F243" i="3"/>
  <c r="G243" i="3" s="1"/>
  <c r="F217" i="3"/>
  <c r="G217" i="3" s="1"/>
  <c r="F169" i="3"/>
  <c r="G169" i="3" s="1"/>
  <c r="F229" i="3"/>
  <c r="G229" i="3" s="1"/>
  <c r="F107" i="3"/>
  <c r="G107" i="3" s="1"/>
  <c r="F43" i="3"/>
  <c r="G43" i="3" s="1"/>
  <c r="F216" i="3"/>
  <c r="G216" i="3" s="1"/>
  <c r="F168" i="3"/>
  <c r="G168" i="3" s="1"/>
  <c r="F79" i="3"/>
  <c r="G79" i="3" s="1"/>
  <c r="F42" i="3"/>
  <c r="G42" i="3" s="1"/>
  <c r="F106" i="3"/>
  <c r="G106" i="3" s="1"/>
  <c r="F167" i="3"/>
  <c r="G167" i="3" s="1"/>
  <c r="F166" i="3"/>
  <c r="G166" i="3" s="1"/>
  <c r="F41" i="3"/>
  <c r="G41" i="3" s="1"/>
  <c r="F40" i="3"/>
  <c r="G40" i="3" s="1"/>
  <c r="F134" i="3"/>
  <c r="G134" i="3" s="1"/>
  <c r="F165" i="3"/>
  <c r="G165" i="3" s="1"/>
  <c r="F105" i="3"/>
  <c r="G105" i="3" s="1"/>
  <c r="F242" i="3"/>
  <c r="G242" i="3" s="1"/>
  <c r="F215" i="3"/>
  <c r="G215" i="3" s="1"/>
  <c r="F104" i="3"/>
  <c r="G104" i="3" s="1"/>
  <c r="F133" i="3"/>
  <c r="G133" i="3" s="1"/>
  <c r="F214" i="3"/>
  <c r="G214" i="3" s="1"/>
  <c r="F164" i="3"/>
  <c r="G164" i="3" s="1"/>
  <c r="F228" i="3"/>
  <c r="G228" i="3" s="1"/>
  <c r="F132" i="3"/>
  <c r="G132" i="3" s="1"/>
  <c r="F241" i="3"/>
  <c r="G241" i="3" s="1"/>
  <c r="F240" i="3"/>
  <c r="G240" i="3" s="1"/>
  <c r="F78" i="3"/>
  <c r="G78" i="3" s="1"/>
  <c r="F163" i="3"/>
  <c r="G163" i="3" s="1"/>
  <c r="F131" i="3"/>
  <c r="G131" i="3" s="1"/>
  <c r="F103" i="3"/>
  <c r="G103" i="3" s="1"/>
  <c r="F239" i="3"/>
  <c r="G239" i="3" s="1"/>
  <c r="F213" i="3"/>
  <c r="G213" i="3" s="1"/>
  <c r="F162" i="3"/>
  <c r="G162" i="3" s="1"/>
  <c r="F102" i="3"/>
  <c r="G102" i="3" s="1"/>
  <c r="F212" i="3"/>
  <c r="G212" i="3" s="1"/>
  <c r="F238" i="3"/>
  <c r="G238" i="3" s="1"/>
  <c r="F69" i="3"/>
  <c r="G69" i="3" s="1"/>
  <c r="F211" i="3"/>
  <c r="G211" i="3" s="1"/>
  <c r="F237" i="3"/>
  <c r="G237" i="3" s="1"/>
  <c r="F39" i="3"/>
  <c r="G39" i="3" s="1"/>
  <c r="F161" i="3"/>
  <c r="G161" i="3" s="1"/>
  <c r="F101" i="3"/>
  <c r="G101" i="3" s="1"/>
  <c r="F160" i="3"/>
  <c r="G160" i="3" s="1"/>
  <c r="F210" i="3"/>
  <c r="G210" i="3" s="1"/>
  <c r="F13" i="3"/>
  <c r="G13" i="3" s="1"/>
  <c r="F209" i="3"/>
  <c r="G209" i="3" s="1"/>
  <c r="F159" i="3"/>
  <c r="G159" i="3" s="1"/>
  <c r="F38" i="3"/>
  <c r="G38" i="3" s="1"/>
  <c r="F208" i="3"/>
  <c r="G208" i="3" s="1"/>
  <c r="F100" i="3"/>
  <c r="G100" i="3" s="1"/>
  <c r="F68" i="3"/>
  <c r="G68" i="3" s="1"/>
  <c r="F99" i="3"/>
  <c r="G99" i="3" s="1"/>
  <c r="F227" i="3"/>
  <c r="G227" i="3" s="1"/>
  <c r="F158" i="3"/>
  <c r="G158" i="3" s="1"/>
  <c r="F157" i="3"/>
  <c r="G157" i="3" s="1"/>
  <c r="F156" i="3"/>
  <c r="G156" i="3" s="1"/>
  <c r="F130" i="3"/>
  <c r="G130" i="3" s="1"/>
  <c r="F155" i="3"/>
  <c r="G155" i="3" s="1"/>
  <c r="F207" i="3"/>
  <c r="G207" i="3" s="1"/>
  <c r="F250" i="3"/>
  <c r="G250" i="3" s="1"/>
  <c r="F37" i="3"/>
  <c r="G37" i="3" s="1"/>
  <c r="F98" i="3"/>
  <c r="G98" i="3" s="1"/>
  <c r="F97" i="3"/>
  <c r="G97" i="3" s="1"/>
  <c r="F67" i="3"/>
  <c r="G67" i="3" s="1"/>
  <c r="F154" i="3"/>
  <c r="G154" i="3" s="1"/>
  <c r="F153" i="3"/>
  <c r="G153" i="3" s="1"/>
  <c r="F129" i="3"/>
  <c r="G129" i="3" s="1"/>
  <c r="F206" i="3"/>
  <c r="G206" i="3" s="1"/>
  <c r="F152" i="3"/>
  <c r="G152" i="3" s="1"/>
  <c r="F12" i="3"/>
  <c r="G12" i="3" s="1"/>
  <c r="F96" i="3"/>
  <c r="G96" i="3" s="1"/>
  <c r="F205" i="3"/>
  <c r="G205" i="3" s="1"/>
  <c r="F128" i="3"/>
  <c r="G128" i="3" s="1"/>
  <c r="F151" i="3"/>
  <c r="G151" i="3" s="1"/>
  <c r="F204" i="3"/>
  <c r="G204" i="3" s="1"/>
  <c r="F203" i="3"/>
  <c r="G203" i="3" s="1"/>
  <c r="F127" i="3"/>
  <c r="G127" i="3" s="1"/>
  <c r="F150" i="3"/>
  <c r="G150" i="3" s="1"/>
  <c r="F126" i="3"/>
  <c r="G126" i="3" s="1"/>
  <c r="F36" i="3"/>
  <c r="G36" i="3" s="1"/>
  <c r="F125" i="3"/>
  <c r="G125" i="3" s="1"/>
  <c r="F95" i="3"/>
  <c r="G95" i="3" s="1"/>
  <c r="F226" i="3"/>
  <c r="G226" i="3" s="1"/>
  <c r="F94" i="3"/>
  <c r="G94" i="3" s="1"/>
  <c r="F149" i="3"/>
  <c r="G149" i="3" s="1"/>
  <c r="F35" i="3"/>
  <c r="G35" i="3" s="1"/>
  <c r="F93" i="3"/>
  <c r="G93" i="3" s="1"/>
  <c r="F148" i="3"/>
  <c r="G148" i="3" s="1"/>
  <c r="F124" i="3"/>
  <c r="G124" i="3" s="1"/>
  <c r="F123" i="3"/>
  <c r="G123" i="3" s="1"/>
  <c r="F202" i="3"/>
  <c r="G202" i="3" s="1"/>
  <c r="F122" i="3"/>
  <c r="G122" i="3" s="1"/>
  <c r="F66" i="3"/>
  <c r="G66" i="3" s="1"/>
  <c r="F147" i="3"/>
  <c r="G147" i="3" s="1"/>
  <c r="F201" i="3"/>
  <c r="G201" i="3" s="1"/>
  <c r="F34" i="3"/>
  <c r="G34" i="3" s="1"/>
  <c r="F33" i="3"/>
  <c r="G33" i="3" s="1"/>
  <c r="F225" i="3"/>
  <c r="G225" i="3" s="1"/>
  <c r="F200" i="3"/>
  <c r="G200" i="3" s="1"/>
  <c r="F199" i="3"/>
  <c r="G199" i="3" s="1"/>
  <c r="F32" i="3"/>
  <c r="G32" i="3" s="1"/>
  <c r="F198" i="3"/>
  <c r="G198" i="3" s="1"/>
  <c r="F197" i="3"/>
  <c r="G197" i="3" s="1"/>
  <c r="F224" i="3"/>
  <c r="G224" i="3" s="1"/>
  <c r="F249" i="3"/>
  <c r="G249" i="3" s="1"/>
  <c r="F121" i="3"/>
  <c r="G121" i="3" s="1"/>
  <c r="F31" i="3"/>
  <c r="G31" i="3" s="1"/>
  <c r="F65" i="3"/>
  <c r="G65" i="3" s="1"/>
  <c r="F30" i="3"/>
  <c r="G30" i="3" s="1"/>
  <c r="F92" i="3"/>
  <c r="G92" i="3" s="1"/>
  <c r="F146" i="3"/>
  <c r="G146" i="3" s="1"/>
  <c r="F196" i="3"/>
  <c r="G196" i="3" s="1"/>
  <c r="F195" i="3"/>
  <c r="G195" i="3" s="1"/>
  <c r="F194" i="3"/>
  <c r="G194" i="3" s="1"/>
  <c r="F91" i="3"/>
  <c r="G91" i="3" s="1"/>
  <c r="F64" i="3"/>
  <c r="G64" i="3" s="1"/>
  <c r="F193" i="3"/>
  <c r="G193" i="3" s="1"/>
  <c r="F11" i="3"/>
  <c r="G11" i="3" s="1"/>
  <c r="F63" i="3"/>
  <c r="G63" i="3" s="1"/>
  <c r="F145" i="3"/>
  <c r="G145" i="3" s="1"/>
  <c r="F10" i="3"/>
  <c r="G10" i="3" s="1"/>
  <c r="F192" i="3"/>
  <c r="G192" i="3" s="1"/>
  <c r="F236" i="3"/>
  <c r="G236" i="3" s="1"/>
  <c r="F223" i="3"/>
  <c r="G223" i="3" s="1"/>
  <c r="F62" i="3"/>
  <c r="G62" i="3" s="1"/>
  <c r="F144" i="3"/>
  <c r="G144" i="3" s="1"/>
  <c r="F29" i="3"/>
  <c r="G29" i="3" s="1"/>
  <c r="F143" i="3"/>
  <c r="G143" i="3" s="1"/>
  <c r="F28" i="3"/>
  <c r="G28" i="3" s="1"/>
  <c r="F191" i="3"/>
  <c r="G191" i="3" s="1"/>
  <c r="F27" i="3"/>
  <c r="G27" i="3" s="1"/>
  <c r="F120" i="3"/>
  <c r="G120" i="3" s="1"/>
  <c r="F61" i="3"/>
  <c r="G61" i="3" s="1"/>
  <c r="F248" i="3"/>
  <c r="G248" i="3" s="1"/>
  <c r="F190" i="3"/>
  <c r="G190" i="3" s="1"/>
  <c r="F142" i="3"/>
  <c r="G142" i="3" s="1"/>
  <c r="F247" i="3"/>
  <c r="G247" i="3" s="1"/>
  <c r="F235" i="3"/>
  <c r="G235" i="3" s="1"/>
  <c r="F77" i="3"/>
  <c r="G77" i="3" s="1"/>
  <c r="F60" i="3"/>
  <c r="G60" i="3" s="1"/>
  <c r="F26" i="3"/>
  <c r="G26" i="3" s="1"/>
  <c r="F90" i="3"/>
  <c r="G90" i="3" s="1"/>
  <c r="F25" i="3"/>
  <c r="G25" i="3" s="1"/>
  <c r="F141" i="3"/>
  <c r="G141" i="3" s="1"/>
  <c r="F119" i="3"/>
  <c r="G119" i="3" s="1"/>
  <c r="F189" i="3"/>
  <c r="G189" i="3" s="1"/>
  <c r="F188" i="3"/>
  <c r="G188" i="3" s="1"/>
  <c r="F118" i="3"/>
  <c r="G118" i="3" s="1"/>
  <c r="F24" i="3"/>
  <c r="G24" i="3" s="1"/>
  <c r="F246" i="3"/>
  <c r="G246" i="3" s="1"/>
  <c r="F117" i="3"/>
  <c r="G117" i="3" s="1"/>
  <c r="F23" i="3"/>
  <c r="G23" i="3" s="1"/>
  <c r="F116" i="3"/>
  <c r="G116" i="3" s="1"/>
  <c r="F187" i="3"/>
  <c r="G187" i="3" s="1"/>
  <c r="F22" i="3"/>
  <c r="G22" i="3" s="1"/>
  <c r="F9" i="3"/>
  <c r="G9" i="3" s="1"/>
  <c r="F59" i="3"/>
  <c r="G59" i="3" s="1"/>
  <c r="F186" i="3"/>
  <c r="G186" i="3" s="1"/>
  <c r="F8" i="3"/>
  <c r="G8" i="3" s="1"/>
  <c r="F185" i="3"/>
  <c r="G185" i="3" s="1"/>
  <c r="F115" i="3"/>
  <c r="G115" i="3" s="1"/>
  <c r="F114" i="3"/>
  <c r="G114" i="3" s="1"/>
  <c r="F184" i="3"/>
  <c r="G184" i="3" s="1"/>
  <c r="F140" i="3"/>
  <c r="G140" i="3" s="1"/>
  <c r="F89" i="3"/>
  <c r="G89" i="3" s="1"/>
  <c r="F113" i="3"/>
  <c r="G113" i="3" s="1"/>
  <c r="F112" i="3"/>
  <c r="G112" i="3" s="1"/>
  <c r="F58" i="3"/>
  <c r="G58" i="3" s="1"/>
  <c r="F21" i="3"/>
  <c r="G21" i="3" s="1"/>
  <c r="F20" i="3"/>
  <c r="G20" i="3" s="1"/>
  <c r="F19" i="3"/>
  <c r="G19" i="3" s="1"/>
  <c r="F57" i="3"/>
  <c r="G57" i="3" s="1"/>
  <c r="F18" i="3"/>
  <c r="G18" i="3" s="1"/>
  <c r="F88" i="3"/>
  <c r="G88" i="3" s="1"/>
  <c r="F56" i="3"/>
  <c r="G56" i="3" s="1"/>
  <c r="F7" i="3"/>
  <c r="G7" i="3" s="1"/>
  <c r="F111" i="3"/>
  <c r="G111" i="3" s="1"/>
  <c r="F183" i="3"/>
  <c r="G183" i="3" s="1"/>
  <c r="F55" i="3"/>
  <c r="G55" i="3" s="1"/>
  <c r="F182" i="3"/>
  <c r="G182" i="3" s="1"/>
  <c r="F6" i="3"/>
  <c r="G6" i="3" s="1"/>
  <c r="F17" i="3"/>
  <c r="G17" i="3" s="1"/>
  <c r="F87" i="3"/>
  <c r="G87" i="3" s="1"/>
  <c r="F139" i="3"/>
  <c r="G139" i="3" s="1"/>
  <c r="F76" i="3"/>
  <c r="G76" i="3" s="1"/>
  <c r="K128" i="2"/>
  <c r="L128" i="2" s="1"/>
  <c r="K154" i="2"/>
  <c r="L154" i="2" s="1"/>
  <c r="K231" i="2"/>
  <c r="L231" i="2" s="1"/>
  <c r="K190" i="2"/>
  <c r="L190" i="2" s="1"/>
  <c r="K147" i="2"/>
  <c r="L147" i="2" s="1"/>
  <c r="K212" i="2"/>
  <c r="L212" i="2" s="1"/>
  <c r="K168" i="2"/>
  <c r="L168" i="2" s="1"/>
  <c r="K205" i="2"/>
  <c r="L205" i="2" s="1"/>
  <c r="K144" i="2"/>
  <c r="L144" i="2" s="1"/>
  <c r="K158" i="2"/>
  <c r="L158" i="2" s="1"/>
  <c r="K159" i="2"/>
  <c r="L159" i="2" s="1"/>
  <c r="K86" i="2"/>
  <c r="L86" i="2" s="1"/>
  <c r="K107" i="2"/>
  <c r="L107" i="2" s="1"/>
  <c r="K111" i="2"/>
  <c r="L111" i="2" s="1"/>
  <c r="K53" i="2"/>
  <c r="L53" i="2" s="1"/>
  <c r="K77" i="2"/>
  <c r="L77" i="2" s="1"/>
  <c r="K209" i="2"/>
  <c r="L209" i="2" s="1"/>
  <c r="K12" i="2"/>
  <c r="L12" i="2" s="1"/>
  <c r="K24" i="2"/>
  <c r="L24" i="2" s="1"/>
  <c r="K222" i="2"/>
  <c r="L222" i="2" s="1"/>
  <c r="K123" i="2"/>
  <c r="L123" i="2" s="1"/>
  <c r="K230" i="2"/>
  <c r="L230" i="2" s="1"/>
  <c r="K215" i="2"/>
  <c r="L215" i="2" s="1"/>
  <c r="K149" i="2"/>
  <c r="L149" i="2" s="1"/>
  <c r="K200" i="2"/>
  <c r="L200" i="2" s="1"/>
  <c r="K238" i="2"/>
  <c r="L238" i="2" s="1"/>
  <c r="K201" i="2"/>
  <c r="L201" i="2" s="1"/>
  <c r="K193" i="2"/>
  <c r="L193" i="2" s="1"/>
  <c r="K165" i="2"/>
  <c r="L165" i="2" s="1"/>
  <c r="K90" i="2"/>
  <c r="L90" i="2" s="1"/>
  <c r="K228" i="2"/>
  <c r="L228" i="2" s="1"/>
  <c r="K146" i="2"/>
  <c r="L146" i="2" s="1"/>
  <c r="K183" i="2"/>
  <c r="L183" i="2" s="1"/>
  <c r="K211" i="2"/>
  <c r="L211" i="2" s="1"/>
  <c r="K173" i="2"/>
  <c r="L173" i="2" s="1"/>
  <c r="K22" i="2"/>
  <c r="L22" i="2" s="1"/>
  <c r="K76" i="2"/>
  <c r="L76" i="2" s="1"/>
  <c r="K61" i="2"/>
  <c r="L61" i="2" s="1"/>
  <c r="K220" i="2"/>
  <c r="L220" i="2" s="1"/>
  <c r="K59" i="2"/>
  <c r="L59" i="2" s="1"/>
  <c r="K157" i="2"/>
  <c r="L157" i="2" s="1"/>
  <c r="K55" i="2"/>
  <c r="L55" i="2" s="1"/>
  <c r="K194" i="2"/>
  <c r="L194" i="2" s="1"/>
  <c r="K237" i="2"/>
  <c r="L237" i="2" s="1"/>
  <c r="K126" i="2"/>
  <c r="L126" i="2" s="1"/>
  <c r="K67" i="2"/>
  <c r="L67" i="2" s="1"/>
  <c r="K93" i="2"/>
  <c r="L93" i="2" s="1"/>
  <c r="K6" i="2"/>
  <c r="L6" i="2" s="1"/>
  <c r="K113" i="2"/>
  <c r="L113" i="2" s="1"/>
  <c r="K13" i="2"/>
  <c r="L13" i="2" s="1"/>
  <c r="K214" i="2"/>
  <c r="L214" i="2" s="1"/>
  <c r="K99" i="2"/>
  <c r="L99" i="2" s="1"/>
  <c r="K226" i="2"/>
  <c r="L226" i="2" s="1"/>
  <c r="K40" i="2"/>
  <c r="L40" i="2" s="1"/>
  <c r="K117" i="2"/>
  <c r="L117" i="2" s="1"/>
  <c r="K207" i="2"/>
  <c r="L207" i="2" s="1"/>
  <c r="K64" i="2"/>
  <c r="L64" i="2" s="1"/>
  <c r="K54" i="2"/>
  <c r="L54" i="2" s="1"/>
  <c r="K192" i="2"/>
  <c r="L192" i="2" s="1"/>
  <c r="K161" i="2"/>
  <c r="L161" i="2" s="1"/>
  <c r="K87" i="2"/>
  <c r="L87" i="2" s="1"/>
  <c r="K234" i="2"/>
  <c r="L234" i="2" s="1"/>
  <c r="K34" i="2"/>
  <c r="L34" i="2" s="1"/>
  <c r="K85" i="2"/>
  <c r="L85" i="2" s="1"/>
  <c r="K51" i="2"/>
  <c r="L51" i="2" s="1"/>
  <c r="K122" i="2"/>
  <c r="L122" i="2" s="1"/>
  <c r="K74" i="2"/>
  <c r="L74" i="2" s="1"/>
  <c r="K121" i="2"/>
  <c r="L121" i="2" s="1"/>
  <c r="K89" i="2"/>
  <c r="L89" i="2" s="1"/>
  <c r="K195" i="2"/>
  <c r="L195" i="2" s="1"/>
  <c r="K103" i="2"/>
  <c r="L103" i="2" s="1"/>
  <c r="K182" i="2"/>
  <c r="L182" i="2" s="1"/>
  <c r="K181" i="2"/>
  <c r="L181" i="2" s="1"/>
  <c r="K216" i="2"/>
  <c r="L216" i="2" s="1"/>
  <c r="K62" i="2"/>
  <c r="L62" i="2" s="1"/>
  <c r="K41" i="2"/>
  <c r="L41" i="2" s="1"/>
  <c r="K233" i="2"/>
  <c r="L233" i="2" s="1"/>
  <c r="K20" i="2"/>
  <c r="L20" i="2" s="1"/>
  <c r="K70" i="2"/>
  <c r="L70" i="2" s="1"/>
  <c r="K153" i="2"/>
  <c r="L153" i="2" s="1"/>
  <c r="K78" i="2"/>
  <c r="L78" i="2" s="1"/>
  <c r="K52" i="2"/>
  <c r="L52" i="2" s="1"/>
  <c r="K109" i="2"/>
  <c r="L109" i="2" s="1"/>
  <c r="K170" i="2"/>
  <c r="L170" i="2" s="1"/>
  <c r="K81" i="2"/>
  <c r="L81" i="2" s="1"/>
  <c r="K23" i="2"/>
  <c r="L23" i="2" s="1"/>
  <c r="K105" i="2"/>
  <c r="L105" i="2" s="1"/>
  <c r="K152" i="2"/>
  <c r="L152" i="2" s="1"/>
  <c r="K11" i="2"/>
  <c r="L11" i="2" s="1"/>
  <c r="K33" i="2"/>
  <c r="L33" i="2" s="1"/>
  <c r="K213" i="2"/>
  <c r="L213" i="2" s="1"/>
  <c r="K127" i="2"/>
  <c r="L127" i="2" s="1"/>
  <c r="K63" i="2"/>
  <c r="L63" i="2" s="1"/>
  <c r="K108" i="2"/>
  <c r="L108" i="2" s="1"/>
  <c r="K129" i="2"/>
  <c r="L129" i="2" s="1"/>
  <c r="K18" i="2"/>
  <c r="L18" i="2" s="1"/>
  <c r="K80" i="2"/>
  <c r="L80" i="2" s="1"/>
  <c r="K162" i="2"/>
  <c r="L162" i="2" s="1"/>
  <c r="K60" i="2"/>
  <c r="L60" i="2" s="1"/>
  <c r="K37" i="2"/>
  <c r="L37" i="2" s="1"/>
  <c r="K29" i="2"/>
  <c r="L29" i="2" s="1"/>
  <c r="K179" i="2"/>
  <c r="L179" i="2" s="1"/>
  <c r="K208" i="2"/>
  <c r="L208" i="2" s="1"/>
  <c r="K202" i="2"/>
  <c r="L202" i="2" s="1"/>
  <c r="K88" i="2"/>
  <c r="L88" i="2" s="1"/>
  <c r="K164" i="2"/>
  <c r="L164" i="2" s="1"/>
  <c r="K203" i="2"/>
  <c r="L203" i="2" s="1"/>
  <c r="K75" i="2"/>
  <c r="L75" i="2" s="1"/>
  <c r="K133" i="2"/>
  <c r="L133" i="2" s="1"/>
  <c r="K14" i="2"/>
  <c r="L14" i="2" s="1"/>
  <c r="K83" i="2"/>
  <c r="L83" i="2" s="1"/>
  <c r="K136" i="2"/>
  <c r="L136" i="2" s="1"/>
  <c r="K110" i="2"/>
  <c r="L110" i="2" s="1"/>
  <c r="K120" i="2"/>
  <c r="L120" i="2" s="1"/>
  <c r="K177" i="2"/>
  <c r="L177" i="2" s="1"/>
  <c r="K28" i="2"/>
  <c r="L28" i="2" s="1"/>
  <c r="K73" i="2"/>
  <c r="L73" i="2" s="1"/>
  <c r="K189" i="2"/>
  <c r="L189" i="2" s="1"/>
  <c r="K119" i="2"/>
  <c r="L119" i="2" s="1"/>
  <c r="K188" i="2"/>
  <c r="L188" i="2" s="1"/>
  <c r="K236" i="2"/>
  <c r="L236" i="2" s="1"/>
  <c r="K167" i="2"/>
  <c r="L167" i="2" s="1"/>
  <c r="K71" i="2"/>
  <c r="L71" i="2" s="1"/>
  <c r="K112" i="2"/>
  <c r="L112" i="2" s="1"/>
  <c r="K172" i="2"/>
  <c r="L172" i="2" s="1"/>
  <c r="K217" i="2"/>
  <c r="L217" i="2" s="1"/>
  <c r="K140" i="2"/>
  <c r="L140" i="2" s="1"/>
  <c r="K225" i="2"/>
  <c r="L225" i="2" s="1"/>
  <c r="K21" i="2"/>
  <c r="L21" i="2" s="1"/>
  <c r="K115" i="2"/>
  <c r="L115" i="2" s="1"/>
  <c r="K101" i="2"/>
  <c r="L101" i="2" s="1"/>
  <c r="K175" i="2"/>
  <c r="L175" i="2" s="1"/>
  <c r="K210" i="2"/>
  <c r="L210" i="2" s="1"/>
  <c r="K137" i="2"/>
  <c r="L137" i="2" s="1"/>
  <c r="K17" i="2"/>
  <c r="L17" i="2" s="1"/>
  <c r="K69" i="2"/>
  <c r="L69" i="2" s="1"/>
  <c r="K143" i="2"/>
  <c r="L143" i="2" s="1"/>
  <c r="K7" i="2"/>
  <c r="L7" i="2" s="1"/>
  <c r="K176" i="2"/>
  <c r="L176" i="2" s="1"/>
  <c r="K82" i="2"/>
  <c r="L82" i="2" s="1"/>
  <c r="K206" i="2"/>
  <c r="L206" i="2" s="1"/>
  <c r="K97" i="2"/>
  <c r="L97" i="2" s="1"/>
  <c r="K145" i="2"/>
  <c r="L145" i="2" s="1"/>
  <c r="K92" i="2"/>
  <c r="L92" i="2" s="1"/>
  <c r="K186" i="2"/>
  <c r="L186" i="2" s="1"/>
  <c r="K27" i="2"/>
  <c r="L27" i="2" s="1"/>
  <c r="K135" i="2"/>
  <c r="L135" i="2" s="1"/>
  <c r="K15" i="2"/>
  <c r="L15" i="2" s="1"/>
  <c r="K198" i="2"/>
  <c r="L198" i="2" s="1"/>
  <c r="K166" i="2"/>
  <c r="L166" i="2" s="1"/>
  <c r="K65" i="2"/>
  <c r="L65" i="2" s="1"/>
  <c r="K221" i="2"/>
  <c r="L221" i="2" s="1"/>
  <c r="K39" i="2"/>
  <c r="L39" i="2" s="1"/>
  <c r="K57" i="2"/>
  <c r="L57" i="2" s="1"/>
  <c r="K218" i="2"/>
  <c r="L218" i="2" s="1"/>
  <c r="K84" i="2"/>
  <c r="L84" i="2" s="1"/>
  <c r="K36" i="2"/>
  <c r="L36" i="2" s="1"/>
  <c r="K141" i="2"/>
  <c r="L141" i="2" s="1"/>
  <c r="K204" i="2"/>
  <c r="L204" i="2" s="1"/>
  <c r="K241" i="2"/>
  <c r="L241" i="2" s="1"/>
  <c r="K180" i="2"/>
  <c r="L180" i="2" s="1"/>
  <c r="K124" i="2"/>
  <c r="L124" i="2" s="1"/>
  <c r="K187" i="2"/>
  <c r="L187" i="2" s="1"/>
  <c r="K46" i="2"/>
  <c r="L46" i="2" s="1"/>
  <c r="K185" i="2"/>
  <c r="L185" i="2" s="1"/>
  <c r="K79" i="2"/>
  <c r="L79" i="2" s="1"/>
  <c r="K171" i="2"/>
  <c r="L171" i="2" s="1"/>
  <c r="K19" i="2"/>
  <c r="L19" i="2" s="1"/>
  <c r="K219" i="2"/>
  <c r="L219" i="2" s="1"/>
  <c r="K58" i="2"/>
  <c r="L58" i="2" s="1"/>
  <c r="K232" i="2"/>
  <c r="L232" i="2" s="1"/>
  <c r="K72" i="2"/>
  <c r="L72" i="2" s="1"/>
  <c r="K191" i="2"/>
  <c r="L191" i="2" s="1"/>
  <c r="K224" i="2"/>
  <c r="L224" i="2" s="1"/>
  <c r="K131" i="2"/>
  <c r="L131" i="2" s="1"/>
  <c r="K197" i="2"/>
  <c r="L197" i="2" s="1"/>
  <c r="K31" i="2"/>
  <c r="L31" i="2" s="1"/>
  <c r="K106" i="2"/>
  <c r="L106" i="2" s="1"/>
  <c r="K49" i="2"/>
  <c r="L49" i="2" s="1"/>
  <c r="K98" i="2"/>
  <c r="L98" i="2" s="1"/>
  <c r="K151" i="2"/>
  <c r="L151" i="2" s="1"/>
  <c r="K32" i="2"/>
  <c r="L32" i="2" s="1"/>
  <c r="K43" i="2"/>
  <c r="L43" i="2" s="1"/>
  <c r="K30" i="2"/>
  <c r="L30" i="2" s="1"/>
  <c r="K174" i="2"/>
  <c r="L174" i="2" s="1"/>
  <c r="K139" i="2"/>
  <c r="L139" i="2" s="1"/>
  <c r="K240" i="2"/>
  <c r="L240" i="2" s="1"/>
  <c r="K95" i="2"/>
  <c r="L95" i="2" s="1"/>
  <c r="K96" i="2"/>
  <c r="L96" i="2" s="1"/>
  <c r="K184" i="2"/>
  <c r="L184" i="2" s="1"/>
  <c r="K148" i="2"/>
  <c r="L148" i="2" s="1"/>
  <c r="K66" i="2"/>
  <c r="L66" i="2" s="1"/>
  <c r="K132" i="2"/>
  <c r="L132" i="2" s="1"/>
  <c r="K178" i="2"/>
  <c r="L178" i="2" s="1"/>
  <c r="K235" i="2"/>
  <c r="L235" i="2" s="1"/>
  <c r="K48" i="2"/>
  <c r="L48" i="2" s="1"/>
  <c r="K223" i="2"/>
  <c r="L223" i="2" s="1"/>
  <c r="K50" i="2"/>
  <c r="L50" i="2" s="1"/>
  <c r="K38" i="2"/>
  <c r="L38" i="2" s="1"/>
  <c r="K8" i="2"/>
  <c r="L8" i="2" s="1"/>
  <c r="K138" i="2"/>
  <c r="L138" i="2" s="1"/>
  <c r="K100" i="2"/>
  <c r="L100" i="2" s="1"/>
  <c r="K104" i="2"/>
  <c r="L104" i="2" s="1"/>
  <c r="K199" i="2"/>
  <c r="L199" i="2" s="1"/>
  <c r="K42" i="2"/>
  <c r="L42" i="2" s="1"/>
  <c r="K45" i="2"/>
  <c r="L45" i="2" s="1"/>
  <c r="K229" i="2"/>
  <c r="L229" i="2" s="1"/>
  <c r="K155" i="2"/>
  <c r="L155" i="2" s="1"/>
  <c r="K227" i="2"/>
  <c r="L227" i="2" s="1"/>
  <c r="K142" i="2"/>
  <c r="L142" i="2" s="1"/>
  <c r="K91" i="2"/>
  <c r="L91" i="2" s="1"/>
  <c r="K102" i="2"/>
  <c r="L102" i="2" s="1"/>
  <c r="K150" i="2"/>
  <c r="L150" i="2" s="1"/>
  <c r="K160" i="2"/>
  <c r="L160" i="2" s="1"/>
  <c r="K26" i="2"/>
  <c r="L26" i="2" s="1"/>
  <c r="K239" i="2"/>
  <c r="L239" i="2" s="1"/>
  <c r="K9" i="2"/>
  <c r="L9" i="2" s="1"/>
  <c r="K16" i="2"/>
  <c r="L16" i="2" s="1"/>
  <c r="K10" i="2"/>
  <c r="L10" i="2" s="1"/>
  <c r="K156" i="2"/>
  <c r="L156" i="2" s="1"/>
  <c r="K125" i="2"/>
  <c r="L125" i="2" s="1"/>
  <c r="K114" i="2"/>
  <c r="L114" i="2" s="1"/>
  <c r="K25" i="2"/>
  <c r="L25" i="2" s="1"/>
  <c r="K68" i="2"/>
  <c r="L68" i="2" s="1"/>
  <c r="K134" i="2"/>
  <c r="L134" i="2" s="1"/>
  <c r="K116" i="2"/>
  <c r="L116" i="2" s="1"/>
  <c r="K94" i="2"/>
  <c r="L94" i="2" s="1"/>
  <c r="K44" i="2"/>
  <c r="L44" i="2" s="1"/>
  <c r="K35" i="2"/>
  <c r="L35" i="2" s="1"/>
  <c r="K56" i="2"/>
  <c r="L56" i="2" s="1"/>
  <c r="K196" i="2"/>
  <c r="L196" i="2" s="1"/>
  <c r="K169" i="2"/>
  <c r="L169" i="2" s="1"/>
  <c r="K163" i="2"/>
  <c r="L163" i="2" s="1"/>
  <c r="K47" i="2"/>
  <c r="L47" i="2" s="1"/>
  <c r="K118" i="2"/>
  <c r="L118" i="2" s="1"/>
  <c r="K130" i="2"/>
  <c r="L130" i="2" s="1"/>
  <c r="L241" i="1"/>
  <c r="K241" i="1"/>
  <c r="K240" i="1"/>
  <c r="L240" i="1" s="1"/>
  <c r="K239" i="1"/>
  <c r="L239" i="1" s="1"/>
  <c r="K238" i="1"/>
  <c r="L238" i="1" s="1"/>
  <c r="L237" i="1"/>
  <c r="K237" i="1"/>
  <c r="K236" i="1"/>
  <c r="L236" i="1" s="1"/>
  <c r="K235" i="1"/>
  <c r="L235" i="1" s="1"/>
  <c r="K234" i="1"/>
  <c r="L234" i="1" s="1"/>
  <c r="L233" i="1"/>
  <c r="K233" i="1"/>
  <c r="K232" i="1"/>
  <c r="L232" i="1" s="1"/>
  <c r="K231" i="1"/>
  <c r="L231" i="1" s="1"/>
  <c r="K230" i="1"/>
  <c r="L230" i="1" s="1"/>
  <c r="L229" i="1"/>
  <c r="K229" i="1"/>
  <c r="K228" i="1"/>
  <c r="L228" i="1" s="1"/>
  <c r="K227" i="1"/>
  <c r="L227" i="1" s="1"/>
  <c r="K226" i="1"/>
  <c r="L226" i="1" s="1"/>
  <c r="L225" i="1"/>
  <c r="K225" i="1"/>
  <c r="K224" i="1"/>
  <c r="L224" i="1" s="1"/>
  <c r="K223" i="1"/>
  <c r="L223" i="1" s="1"/>
  <c r="K222" i="1"/>
  <c r="L222" i="1" s="1"/>
  <c r="L221" i="1"/>
  <c r="K221" i="1"/>
  <c r="K220" i="1"/>
  <c r="L220" i="1" s="1"/>
  <c r="K219" i="1"/>
  <c r="L219" i="1" s="1"/>
  <c r="K218" i="1"/>
  <c r="L218" i="1" s="1"/>
  <c r="L217" i="1"/>
  <c r="K217" i="1"/>
  <c r="K216" i="1"/>
  <c r="L216" i="1" s="1"/>
  <c r="K215" i="1"/>
  <c r="L215" i="1" s="1"/>
  <c r="K214" i="1"/>
  <c r="L214" i="1" s="1"/>
  <c r="L213" i="1"/>
  <c r="K213" i="1"/>
  <c r="K212" i="1"/>
  <c r="L212" i="1" s="1"/>
  <c r="K211" i="1"/>
  <c r="L211" i="1" s="1"/>
  <c r="K210" i="1"/>
  <c r="L210" i="1" s="1"/>
  <c r="L209" i="1"/>
  <c r="K209" i="1"/>
  <c r="K208" i="1"/>
  <c r="L208" i="1" s="1"/>
  <c r="K207" i="1"/>
  <c r="L207" i="1" s="1"/>
  <c r="K206" i="1"/>
  <c r="L206" i="1" s="1"/>
  <c r="L205" i="1"/>
  <c r="K205" i="1"/>
  <c r="K204" i="1"/>
  <c r="L204" i="1" s="1"/>
  <c r="K203" i="1"/>
  <c r="L203" i="1" s="1"/>
  <c r="K202" i="1"/>
  <c r="L202" i="1" s="1"/>
  <c r="L201" i="1"/>
  <c r="K201" i="1"/>
  <c r="K200" i="1"/>
  <c r="L200" i="1" s="1"/>
  <c r="K199" i="1"/>
  <c r="L199" i="1" s="1"/>
  <c r="K198" i="1"/>
  <c r="L198" i="1" s="1"/>
  <c r="L197" i="1"/>
  <c r="K197" i="1"/>
  <c r="K196" i="1"/>
  <c r="L196" i="1" s="1"/>
  <c r="K195" i="1"/>
  <c r="L195" i="1" s="1"/>
  <c r="K194" i="1"/>
  <c r="L194" i="1" s="1"/>
  <c r="L193" i="1"/>
  <c r="K193" i="1"/>
  <c r="K192" i="1"/>
  <c r="L192" i="1" s="1"/>
  <c r="K191" i="1"/>
  <c r="L191" i="1" s="1"/>
  <c r="K190" i="1"/>
  <c r="L190" i="1" s="1"/>
  <c r="L189" i="1"/>
  <c r="K189" i="1"/>
  <c r="K188" i="1"/>
  <c r="L188" i="1" s="1"/>
  <c r="K187" i="1"/>
  <c r="L187" i="1" s="1"/>
  <c r="K186" i="1"/>
  <c r="L186" i="1" s="1"/>
  <c r="L185" i="1"/>
  <c r="K185" i="1"/>
  <c r="K184" i="1"/>
  <c r="L184" i="1" s="1"/>
  <c r="K183" i="1"/>
  <c r="L183" i="1" s="1"/>
  <c r="K182" i="1"/>
  <c r="L182" i="1" s="1"/>
  <c r="L181" i="1"/>
  <c r="K181" i="1"/>
  <c r="K180" i="1"/>
  <c r="L180" i="1" s="1"/>
  <c r="K179" i="1"/>
  <c r="L179" i="1" s="1"/>
  <c r="K178" i="1"/>
  <c r="L178" i="1" s="1"/>
  <c r="L177" i="1"/>
  <c r="K177" i="1"/>
  <c r="K176" i="1"/>
  <c r="L176" i="1" s="1"/>
  <c r="K175" i="1"/>
  <c r="L175" i="1" s="1"/>
  <c r="K174" i="1"/>
  <c r="L174" i="1" s="1"/>
  <c r="L173" i="1"/>
  <c r="K173" i="1"/>
  <c r="K172" i="1"/>
  <c r="L172" i="1" s="1"/>
  <c r="K171" i="1"/>
  <c r="L171" i="1" s="1"/>
  <c r="K170" i="1"/>
  <c r="L170" i="1" s="1"/>
  <c r="L169" i="1"/>
  <c r="K169" i="1"/>
  <c r="K168" i="1"/>
  <c r="L168" i="1" s="1"/>
  <c r="K167" i="1"/>
  <c r="L167" i="1" s="1"/>
  <c r="K166" i="1"/>
  <c r="L166" i="1" s="1"/>
  <c r="L165" i="1"/>
  <c r="K165" i="1"/>
  <c r="K164" i="1"/>
  <c r="L164" i="1" s="1"/>
  <c r="K163" i="1"/>
  <c r="L163" i="1" s="1"/>
  <c r="K162" i="1"/>
  <c r="L162" i="1" s="1"/>
  <c r="L161" i="1"/>
  <c r="K161" i="1"/>
  <c r="K160" i="1"/>
  <c r="L160" i="1" s="1"/>
  <c r="K159" i="1"/>
  <c r="L159" i="1" s="1"/>
  <c r="K158" i="1"/>
  <c r="L158" i="1" s="1"/>
  <c r="L157" i="1"/>
  <c r="K157" i="1"/>
  <c r="K156" i="1"/>
  <c r="L156" i="1" s="1"/>
  <c r="K155" i="1"/>
  <c r="L155" i="1" s="1"/>
  <c r="K154" i="1"/>
  <c r="L154" i="1" s="1"/>
  <c r="L153" i="1"/>
  <c r="K153" i="1"/>
  <c r="K152" i="1"/>
  <c r="L152" i="1" s="1"/>
  <c r="K151" i="1"/>
  <c r="L151" i="1" s="1"/>
  <c r="K150" i="1"/>
  <c r="L150" i="1" s="1"/>
  <c r="L149" i="1"/>
  <c r="K149" i="1"/>
  <c r="K148" i="1"/>
  <c r="L148" i="1" s="1"/>
  <c r="K147" i="1"/>
  <c r="L147" i="1" s="1"/>
  <c r="K146" i="1"/>
  <c r="L146" i="1" s="1"/>
  <c r="L145" i="1"/>
  <c r="K145" i="1"/>
  <c r="K144" i="1"/>
  <c r="L144" i="1" s="1"/>
  <c r="K143" i="1"/>
  <c r="L143" i="1" s="1"/>
  <c r="K142" i="1"/>
  <c r="L142" i="1" s="1"/>
  <c r="L141" i="1"/>
  <c r="K141" i="1"/>
  <c r="K140" i="1"/>
  <c r="L140" i="1" s="1"/>
  <c r="K139" i="1"/>
  <c r="L139" i="1" s="1"/>
  <c r="K138" i="1"/>
  <c r="L138" i="1" s="1"/>
  <c r="L137" i="1"/>
  <c r="K137" i="1"/>
  <c r="K136" i="1"/>
  <c r="L136" i="1" s="1"/>
  <c r="K135" i="1"/>
  <c r="L135" i="1" s="1"/>
  <c r="K134" i="1"/>
  <c r="L134" i="1" s="1"/>
  <c r="L133" i="1"/>
  <c r="K133" i="1"/>
  <c r="K132" i="1"/>
  <c r="L132" i="1" s="1"/>
  <c r="K131" i="1"/>
  <c r="L131" i="1" s="1"/>
  <c r="K130" i="1"/>
  <c r="L130" i="1" s="1"/>
  <c r="L129" i="1"/>
  <c r="K129" i="1"/>
  <c r="K128" i="1"/>
  <c r="L128" i="1" s="1"/>
  <c r="K127" i="1"/>
  <c r="L127" i="1" s="1"/>
  <c r="K126" i="1"/>
  <c r="L126" i="1" s="1"/>
  <c r="L125" i="1"/>
  <c r="K125" i="1"/>
  <c r="K124" i="1"/>
  <c r="L124" i="1" s="1"/>
  <c r="K123" i="1"/>
  <c r="L123" i="1" s="1"/>
  <c r="K122" i="1"/>
  <c r="L122" i="1" s="1"/>
  <c r="L121" i="1"/>
  <c r="K121" i="1"/>
  <c r="K120" i="1"/>
  <c r="L120" i="1" s="1"/>
  <c r="K119" i="1"/>
  <c r="L119" i="1" s="1"/>
  <c r="K118" i="1"/>
  <c r="L118" i="1" s="1"/>
  <c r="L117" i="1"/>
  <c r="K117" i="1"/>
  <c r="K116" i="1"/>
  <c r="L116" i="1" s="1"/>
  <c r="K115" i="1"/>
  <c r="L115" i="1" s="1"/>
  <c r="K114" i="1"/>
  <c r="L114" i="1" s="1"/>
  <c r="L113" i="1"/>
  <c r="K113" i="1"/>
  <c r="K112" i="1"/>
  <c r="L112" i="1" s="1"/>
  <c r="K111" i="1"/>
  <c r="L111" i="1" s="1"/>
  <c r="K110" i="1"/>
  <c r="L110" i="1" s="1"/>
  <c r="L109" i="1"/>
  <c r="K109" i="1"/>
  <c r="K108" i="1"/>
  <c r="L108" i="1" s="1"/>
  <c r="K107" i="1"/>
  <c r="L107" i="1" s="1"/>
  <c r="K106" i="1"/>
  <c r="L106" i="1" s="1"/>
  <c r="L105" i="1"/>
  <c r="K105" i="1"/>
  <c r="K104" i="1"/>
  <c r="L104" i="1" s="1"/>
  <c r="K103" i="1"/>
  <c r="L103" i="1" s="1"/>
  <c r="K102" i="1"/>
  <c r="L102" i="1" s="1"/>
  <c r="L101" i="1"/>
  <c r="K101" i="1"/>
  <c r="K100" i="1"/>
  <c r="L100" i="1" s="1"/>
  <c r="K99" i="1"/>
  <c r="L99" i="1" s="1"/>
  <c r="K98" i="1"/>
  <c r="L98" i="1" s="1"/>
  <c r="L97" i="1"/>
  <c r="K97" i="1"/>
  <c r="K96" i="1"/>
  <c r="L96" i="1" s="1"/>
  <c r="K95" i="1"/>
  <c r="L95" i="1" s="1"/>
  <c r="K94" i="1"/>
  <c r="L94" i="1" s="1"/>
  <c r="L93" i="1"/>
  <c r="K93" i="1"/>
  <c r="K92" i="1"/>
  <c r="L92" i="1" s="1"/>
  <c r="K91" i="1"/>
  <c r="L91" i="1" s="1"/>
  <c r="K90" i="1"/>
  <c r="L90" i="1" s="1"/>
  <c r="L89" i="1"/>
  <c r="K89" i="1"/>
  <c r="K88" i="1"/>
  <c r="L88" i="1" s="1"/>
  <c r="K87" i="1"/>
  <c r="L87" i="1" s="1"/>
  <c r="K86" i="1"/>
  <c r="L86" i="1" s="1"/>
  <c r="L85" i="1"/>
  <c r="K85" i="1"/>
  <c r="K84" i="1"/>
  <c r="L84" i="1" s="1"/>
  <c r="K83" i="1"/>
  <c r="L83" i="1" s="1"/>
  <c r="K82" i="1"/>
  <c r="L82" i="1" s="1"/>
  <c r="L81" i="1"/>
  <c r="K81" i="1"/>
  <c r="K80" i="1"/>
  <c r="L80" i="1" s="1"/>
  <c r="K79" i="1"/>
  <c r="L79" i="1" s="1"/>
  <c r="K78" i="1"/>
  <c r="L78" i="1" s="1"/>
  <c r="L77" i="1"/>
  <c r="K77" i="1"/>
  <c r="K76" i="1"/>
  <c r="L76" i="1" s="1"/>
  <c r="K75" i="1"/>
  <c r="L75" i="1" s="1"/>
  <c r="K74" i="1"/>
  <c r="L74" i="1" s="1"/>
  <c r="L73" i="1"/>
  <c r="K73" i="1"/>
  <c r="K72" i="1"/>
  <c r="L72" i="1" s="1"/>
  <c r="K71" i="1"/>
  <c r="L71" i="1" s="1"/>
  <c r="K70" i="1"/>
  <c r="L70" i="1" s="1"/>
  <c r="L69" i="1"/>
  <c r="K69" i="1"/>
  <c r="K68" i="1"/>
  <c r="L68" i="1" s="1"/>
  <c r="K67" i="1"/>
  <c r="L67" i="1" s="1"/>
  <c r="K66" i="1"/>
  <c r="L66" i="1" s="1"/>
  <c r="L65" i="1"/>
  <c r="K65" i="1"/>
  <c r="K64" i="1"/>
  <c r="L64" i="1" s="1"/>
  <c r="K63" i="1"/>
  <c r="L63" i="1" s="1"/>
  <c r="K62" i="1"/>
  <c r="L62" i="1" s="1"/>
  <c r="L61" i="1"/>
  <c r="K61" i="1"/>
  <c r="K60" i="1"/>
  <c r="L60" i="1" s="1"/>
  <c r="K59" i="1"/>
  <c r="L59" i="1" s="1"/>
  <c r="K58" i="1"/>
  <c r="L58" i="1" s="1"/>
  <c r="L57" i="1"/>
  <c r="K57" i="1"/>
  <c r="K56" i="1"/>
  <c r="L56" i="1" s="1"/>
  <c r="K55" i="1"/>
  <c r="L55" i="1" s="1"/>
  <c r="K54" i="1"/>
  <c r="L54" i="1" s="1"/>
  <c r="L53" i="1"/>
  <c r="K53" i="1"/>
  <c r="K52" i="1"/>
  <c r="L52" i="1" s="1"/>
  <c r="K51" i="1"/>
  <c r="L51" i="1" s="1"/>
  <c r="K50" i="1"/>
  <c r="L50" i="1" s="1"/>
  <c r="L49" i="1"/>
  <c r="K49" i="1"/>
  <c r="K48" i="1"/>
  <c r="L48" i="1" s="1"/>
  <c r="K47" i="1"/>
  <c r="L47" i="1" s="1"/>
  <c r="K46" i="1"/>
  <c r="L46" i="1" s="1"/>
  <c r="L45" i="1"/>
  <c r="K45" i="1"/>
  <c r="K44" i="1"/>
  <c r="L44" i="1" s="1"/>
  <c r="K43" i="1"/>
  <c r="L43" i="1" s="1"/>
  <c r="K42" i="1"/>
  <c r="L42" i="1" s="1"/>
  <c r="L41" i="1"/>
  <c r="K41" i="1"/>
  <c r="K40" i="1"/>
  <c r="L40" i="1" s="1"/>
  <c r="K39" i="1"/>
  <c r="L39" i="1" s="1"/>
  <c r="K38" i="1"/>
  <c r="L38" i="1" s="1"/>
  <c r="L37" i="1"/>
  <c r="K37" i="1"/>
  <c r="K36" i="1"/>
  <c r="L36" i="1" s="1"/>
  <c r="K35" i="1"/>
  <c r="L35" i="1" s="1"/>
  <c r="K34" i="1"/>
  <c r="L34" i="1" s="1"/>
  <c r="L33" i="1"/>
  <c r="K33" i="1"/>
  <c r="K32" i="1"/>
  <c r="L32" i="1" s="1"/>
  <c r="K31" i="1"/>
  <c r="L31" i="1" s="1"/>
  <c r="K30" i="1"/>
  <c r="L30" i="1" s="1"/>
  <c r="L29" i="1"/>
  <c r="K29" i="1"/>
  <c r="K28" i="1"/>
  <c r="L28" i="1" s="1"/>
  <c r="K27" i="1"/>
  <c r="L27" i="1" s="1"/>
  <c r="K26" i="1"/>
  <c r="L26" i="1" s="1"/>
  <c r="L25" i="1"/>
  <c r="K25" i="1"/>
  <c r="K24" i="1"/>
  <c r="L24" i="1" s="1"/>
  <c r="K23" i="1"/>
  <c r="L23" i="1" s="1"/>
  <c r="K22" i="1"/>
  <c r="L22" i="1" s="1"/>
  <c r="L21" i="1"/>
  <c r="K21" i="1"/>
  <c r="K20" i="1"/>
  <c r="L20" i="1" s="1"/>
  <c r="K19" i="1"/>
  <c r="L19" i="1" s="1"/>
  <c r="K18" i="1"/>
  <c r="L18" i="1" s="1"/>
  <c r="L17" i="1"/>
  <c r="K17" i="1"/>
  <c r="K16" i="1"/>
  <c r="L16" i="1" s="1"/>
  <c r="K15" i="1"/>
  <c r="L15" i="1" s="1"/>
  <c r="K14" i="1"/>
  <c r="L14" i="1" s="1"/>
  <c r="L13" i="1"/>
  <c r="K13" i="1"/>
  <c r="K12" i="1"/>
  <c r="L12" i="1" s="1"/>
  <c r="K11" i="1"/>
  <c r="L11" i="1" s="1"/>
  <c r="K10" i="1"/>
  <c r="L10" i="1" s="1"/>
  <c r="L9" i="1"/>
  <c r="K9" i="1"/>
  <c r="K8" i="1"/>
  <c r="L8" i="1" s="1"/>
  <c r="K7" i="1"/>
  <c r="L7" i="1" s="1"/>
  <c r="L6" i="1"/>
  <c r="K6" i="1"/>
  <c r="D253" i="3" l="1"/>
  <c r="F54" i="3"/>
  <c r="G54" i="3" s="1"/>
  <c r="F110" i="3"/>
  <c r="G110" i="3" s="1"/>
  <c r="F222" i="3"/>
  <c r="G222" i="3" s="1"/>
  <c r="F75" i="3"/>
  <c r="G75" i="3" s="1"/>
  <c r="F252" i="3"/>
  <c r="G252" i="3" s="1"/>
  <c r="F245" i="3"/>
  <c r="G245" i="3" s="1"/>
  <c r="F138" i="3"/>
  <c r="G138" i="3" s="1"/>
  <c r="F16" i="3"/>
  <c r="F234" i="3"/>
  <c r="G234" i="3" s="1"/>
  <c r="F181" i="3"/>
  <c r="G181" i="3" s="1"/>
  <c r="F86" i="3"/>
  <c r="G86" i="3" s="1"/>
  <c r="F253" i="3" l="1"/>
  <c r="G253" i="3" s="1"/>
  <c r="G16" i="3"/>
</calcChain>
</file>

<file path=xl/sharedStrings.xml><?xml version="1.0" encoding="utf-8"?>
<sst xmlns="http://schemas.openxmlformats.org/spreadsheetml/2006/main" count="2645" uniqueCount="607">
  <si>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</si>
  <si>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</si>
  <si>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</si>
  <si>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</si>
  <si>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</si>
  <si>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</si>
  <si>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</si>
  <si>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</si>
  <si>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DPZ</t>
  </si>
  <si>
    <t>Domino's Pizza</t>
  </si>
  <si>
    <t>Consumer Discretionary</t>
  </si>
  <si>
    <t>Restaurants</t>
  </si>
  <si>
    <t>DXCM</t>
  </si>
  <si>
    <t>DexCom</t>
  </si>
  <si>
    <t>Health Care</t>
  </si>
  <si>
    <t>Health Care Equipment</t>
  </si>
  <si>
    <t>CARR</t>
  </si>
  <si>
    <t>Carrier Global</t>
  </si>
  <si>
    <t>Industrials</t>
  </si>
  <si>
    <t>Building Products</t>
  </si>
  <si>
    <t>OTIS</t>
  </si>
  <si>
    <t>Otis Worldwide</t>
  </si>
  <si>
    <t>Industrial Machinery</t>
  </si>
  <si>
    <t>TT</t>
  </si>
  <si>
    <t>Trane Technologies plc</t>
  </si>
  <si>
    <t>MMM</t>
  </si>
  <si>
    <t>3M Company</t>
  </si>
  <si>
    <t>Industrial Conglomerates</t>
  </si>
  <si>
    <t>ACN</t>
  </si>
  <si>
    <t>Accenture plc</t>
  </si>
  <si>
    <t>Information Technology</t>
  </si>
  <si>
    <t>IT Consulting &amp; Other Services</t>
  </si>
  <si>
    <t>ATVI</t>
  </si>
  <si>
    <t>Activision Blizzard</t>
  </si>
  <si>
    <t>Communication Services</t>
  </si>
  <si>
    <t>Interactive Home Entertainment</t>
  </si>
  <si>
    <t>AMD</t>
  </si>
  <si>
    <t>Advanced Micro Devices Inc</t>
  </si>
  <si>
    <t>Semiconductors</t>
  </si>
  <si>
    <t>AAP</t>
  </si>
  <si>
    <t>Advance Auto Parts</t>
  </si>
  <si>
    <t>Automotive Retail</t>
  </si>
  <si>
    <t>MXIM</t>
  </si>
  <si>
    <t>Maxim Integrated Products Inc</t>
  </si>
  <si>
    <t>Financials</t>
  </si>
  <si>
    <t>Life &amp; Health Insurance</t>
  </si>
  <si>
    <t>A</t>
  </si>
  <si>
    <t>Agilent Technologies Inc</t>
  </si>
  <si>
    <t>ARE</t>
  </si>
  <si>
    <t>Alexandria Real Estate Equities Inc</t>
  </si>
  <si>
    <t>Real Estate</t>
  </si>
  <si>
    <t>Office REITs</t>
  </si>
  <si>
    <t>ALXN</t>
  </si>
  <si>
    <t>Alexion Pharmaceuticals</t>
  </si>
  <si>
    <t>Biotechnology</t>
  </si>
  <si>
    <t>ALGN</t>
  </si>
  <si>
    <t>Align Technology</t>
  </si>
  <si>
    <t>Health Care Supplies</t>
  </si>
  <si>
    <t>ALLE</t>
  </si>
  <si>
    <t>Allegion</t>
  </si>
  <si>
    <t>NOW</t>
  </si>
  <si>
    <t>ServiceNow</t>
  </si>
  <si>
    <t>Application Software</t>
  </si>
  <si>
    <t>GOOG</t>
  </si>
  <si>
    <t>Alphabet Inc Class C</t>
  </si>
  <si>
    <t>Interactive Media &amp; Services</t>
  </si>
  <si>
    <t>MO</t>
  </si>
  <si>
    <t>Altria Group Inc</t>
  </si>
  <si>
    <t>Consumer Staples</t>
  </si>
  <si>
    <t>Tobacco</t>
  </si>
  <si>
    <t>AMZN</t>
  </si>
  <si>
    <t>Amazon.com Inc.</t>
  </si>
  <si>
    <t>Internet &amp; Direct Marketing Retail</t>
  </si>
  <si>
    <t>AAL</t>
  </si>
  <si>
    <t>American Airlines Group</t>
  </si>
  <si>
    <t>Airlines</t>
  </si>
  <si>
    <t>AXP</t>
  </si>
  <si>
    <t>American Express Co</t>
  </si>
  <si>
    <t>Consumer Finance</t>
  </si>
  <si>
    <t>AMT</t>
  </si>
  <si>
    <t>American Tower Corp.</t>
  </si>
  <si>
    <t>Specialized REITs</t>
  </si>
  <si>
    <t>AME</t>
  </si>
  <si>
    <t>AMETEK Inc.</t>
  </si>
  <si>
    <t>Electrical Components &amp; Equipment</t>
  </si>
  <si>
    <t>AMGN</t>
  </si>
  <si>
    <t>Amgen Inc.</t>
  </si>
  <si>
    <t>APH</t>
  </si>
  <si>
    <t>Amphenol Corp</t>
  </si>
  <si>
    <t>Electronic Components</t>
  </si>
  <si>
    <t>ADI</t>
  </si>
  <si>
    <t>Analog Devices, Inc.</t>
  </si>
  <si>
    <t>ANTM</t>
  </si>
  <si>
    <t>Anthem Inc.</t>
  </si>
  <si>
    <t>Managed Health Care</t>
  </si>
  <si>
    <t>AIV</t>
  </si>
  <si>
    <t>Apartment Investment &amp; Management (Aimco)</t>
  </si>
  <si>
    <t>Residential REITs</t>
  </si>
  <si>
    <t>AAPL</t>
  </si>
  <si>
    <t>Apple Inc.</t>
  </si>
  <si>
    <t>Technology Hardware, Storage &amp; Peripherals</t>
  </si>
  <si>
    <t>AMAT</t>
  </si>
  <si>
    <t>Applied Materials Inc.</t>
  </si>
  <si>
    <t>Semiconductor Equipment</t>
  </si>
  <si>
    <t>APTV</t>
  </si>
  <si>
    <t>Aptiv Plc</t>
  </si>
  <si>
    <t>Auto Parts &amp; Equipment</t>
  </si>
  <si>
    <t>ADM</t>
  </si>
  <si>
    <t>Archer-Daniels-Midland Co</t>
  </si>
  <si>
    <t>Agricultural Products</t>
  </si>
  <si>
    <t>AJG</t>
  </si>
  <si>
    <t>Arthur J. Gallagher &amp; Co.</t>
  </si>
  <si>
    <t>Insurance Brokers</t>
  </si>
  <si>
    <t>ADSK</t>
  </si>
  <si>
    <t>Autodesk Inc.</t>
  </si>
  <si>
    <t>Internet Software &amp; Services</t>
  </si>
  <si>
    <t>AVY</t>
  </si>
  <si>
    <t>Avery Dennison Corp</t>
  </si>
  <si>
    <t>Materials</t>
  </si>
  <si>
    <t>Paper Packaging</t>
  </si>
  <si>
    <t>BAC</t>
  </si>
  <si>
    <t>Bank of America Corp</t>
  </si>
  <si>
    <t>Diversified Banks</t>
  </si>
  <si>
    <t>BAX</t>
  </si>
  <si>
    <t>Baxter International Inc.</t>
  </si>
  <si>
    <t>BBY</t>
  </si>
  <si>
    <t>Best Buy Co. Inc.</t>
  </si>
  <si>
    <t>Computer &amp; Electronics Retail</t>
  </si>
  <si>
    <t>BIIB</t>
  </si>
  <si>
    <t>Biogen Inc.</t>
  </si>
  <si>
    <t>HRB</t>
  </si>
  <si>
    <t>Block H&amp;R</t>
  </si>
  <si>
    <t>Specialized Consumer Services</t>
  </si>
  <si>
    <t>BA</t>
  </si>
  <si>
    <t>Boeing Company</t>
  </si>
  <si>
    <t>Aerospace &amp; Defense</t>
  </si>
  <si>
    <t>BWA</t>
  </si>
  <si>
    <t>BorgWarner</t>
  </si>
  <si>
    <t>BR</t>
  </si>
  <si>
    <t>Broadridge Financial Solutions</t>
  </si>
  <si>
    <t>Data Processing &amp; Outsourced Services</t>
  </si>
  <si>
    <t>BF-B</t>
  </si>
  <si>
    <t>Brown-Forman Corp.</t>
  </si>
  <si>
    <t>Distillers &amp; Vintners</t>
  </si>
  <si>
    <t>CHRW</t>
  </si>
  <si>
    <t>C. H. Robinson Worldwide</t>
  </si>
  <si>
    <t>Air Freight &amp; Logistics</t>
  </si>
  <si>
    <t>COG</t>
  </si>
  <si>
    <t>Cabot Oil &amp; Gas</t>
  </si>
  <si>
    <t>Energy</t>
  </si>
  <si>
    <t>Oil &amp; Gas Exploration &amp; Production</t>
  </si>
  <si>
    <t>CDNS</t>
  </si>
  <si>
    <t>Cadence Design Systems</t>
  </si>
  <si>
    <t>KMX</t>
  </si>
  <si>
    <t>Carmax Inc</t>
  </si>
  <si>
    <t>Specialty Stores</t>
  </si>
  <si>
    <t>CCL</t>
  </si>
  <si>
    <t>Carnival Corp.</t>
  </si>
  <si>
    <t>Hotels, Resorts &amp; Cruise Lines</t>
  </si>
  <si>
    <t>CBOE</t>
  </si>
  <si>
    <t>Cboe Global Markets</t>
  </si>
  <si>
    <t>Financial Exchanges &amp; Data</t>
  </si>
  <si>
    <t>CBRE</t>
  </si>
  <si>
    <t>CBRE Group</t>
  </si>
  <si>
    <t>Real Estate Services</t>
  </si>
  <si>
    <t>CNC</t>
  </si>
  <si>
    <t>Centene Corporation</t>
  </si>
  <si>
    <t>CERN</t>
  </si>
  <si>
    <t>Cerner</t>
  </si>
  <si>
    <t>Health Care Technology</t>
  </si>
  <si>
    <t>CHTR</t>
  </si>
  <si>
    <t>Charter Communications</t>
  </si>
  <si>
    <t>Cable &amp; Satellite</t>
  </si>
  <si>
    <t>CMG</t>
  </si>
  <si>
    <t>Chipotle Mexican Grill</t>
  </si>
  <si>
    <t>Property &amp; Casualty Insurance</t>
  </si>
  <si>
    <t>CHD</t>
  </si>
  <si>
    <t>Church &amp; Dwight</t>
  </si>
  <si>
    <t>Household Products</t>
  </si>
  <si>
    <t>CINF</t>
  </si>
  <si>
    <t>Cincinnati Financial</t>
  </si>
  <si>
    <t>CTAS</t>
  </si>
  <si>
    <t>Cintas Corporation</t>
  </si>
  <si>
    <t>Diversified Support Services</t>
  </si>
  <si>
    <t>CSCO</t>
  </si>
  <si>
    <t>Cisco Systems</t>
  </si>
  <si>
    <t>Communications Equipment</t>
  </si>
  <si>
    <t>CTXS</t>
  </si>
  <si>
    <t>Citrix Systems</t>
  </si>
  <si>
    <t>CMS</t>
  </si>
  <si>
    <t>CMS Energy</t>
  </si>
  <si>
    <t>Utilities</t>
  </si>
  <si>
    <t>Multi-Utilities</t>
  </si>
  <si>
    <t>KO</t>
  </si>
  <si>
    <t>Coca-Cola Company (The)</t>
  </si>
  <si>
    <t>Soft Drinks</t>
  </si>
  <si>
    <t>CTSH</t>
  </si>
  <si>
    <t>Cognizant Technology Solutions</t>
  </si>
  <si>
    <t>CL</t>
  </si>
  <si>
    <t>Colgate-Palmolive</t>
  </si>
  <si>
    <t>CMCSA</t>
  </si>
  <si>
    <t>Comcast Corp.</t>
  </si>
  <si>
    <t>CAG</t>
  </si>
  <si>
    <t>Conagra Brands</t>
  </si>
  <si>
    <t>Packaged Foods &amp; Meats</t>
  </si>
  <si>
    <t>CXO</t>
  </si>
  <si>
    <t>Concho Resources</t>
  </si>
  <si>
    <t>STZ</t>
  </si>
  <si>
    <t>Constellation Brands</t>
  </si>
  <si>
    <t>COO</t>
  </si>
  <si>
    <t>The Cooper Companies</t>
  </si>
  <si>
    <t>GLW</t>
  </si>
  <si>
    <t>Corning Inc.</t>
  </si>
  <si>
    <t>CSX</t>
  </si>
  <si>
    <t>CSX Corp.</t>
  </si>
  <si>
    <t>Railroads</t>
  </si>
  <si>
    <t>DHR</t>
  </si>
  <si>
    <t>Danaher Corp.</t>
  </si>
  <si>
    <t>DRI</t>
  </si>
  <si>
    <t>Darden Restaurants</t>
  </si>
  <si>
    <t>DVA</t>
  </si>
  <si>
    <t>DaVita Inc.</t>
  </si>
  <si>
    <t>Health Care Facilities</t>
  </si>
  <si>
    <t>DE</t>
  </si>
  <si>
    <t>Deere &amp; Co.</t>
  </si>
  <si>
    <t>Agricultural &amp; Farm Machinery</t>
  </si>
  <si>
    <t>DAL</t>
  </si>
  <si>
    <t>Delta Air Lines Inc.</t>
  </si>
  <si>
    <t>DVN</t>
  </si>
  <si>
    <t>Devon Energy Corp.</t>
  </si>
  <si>
    <t>DFS</t>
  </si>
  <si>
    <t>Discover Financial Services</t>
  </si>
  <si>
    <t>DG</t>
  </si>
  <si>
    <t>Dollar General</t>
  </si>
  <si>
    <t>General Merchandise Stores</t>
  </si>
  <si>
    <t>DLTR</t>
  </si>
  <si>
    <t>Dollar Tree</t>
  </si>
  <si>
    <t>DD</t>
  </si>
  <si>
    <t>DuPont de Nemours Inc</t>
  </si>
  <si>
    <t>Diversified Chemicals</t>
  </si>
  <si>
    <t>DTE</t>
  </si>
  <si>
    <t>DTE Energy Co.</t>
  </si>
  <si>
    <t>EBAY</t>
  </si>
  <si>
    <t>eBay Inc.</t>
  </si>
  <si>
    <t>EIX</t>
  </si>
  <si>
    <t>Edison Int'l</t>
  </si>
  <si>
    <t>Electric Utilities</t>
  </si>
  <si>
    <t>EFX</t>
  </si>
  <si>
    <t>Equifax Inc.</t>
  </si>
  <si>
    <t>Research &amp; Consulting Services</t>
  </si>
  <si>
    <t>EQIX</t>
  </si>
  <si>
    <t>Equinix</t>
  </si>
  <si>
    <t>EQR</t>
  </si>
  <si>
    <t>Equity Residential</t>
  </si>
  <si>
    <t>FB</t>
  </si>
  <si>
    <t>Facebook, Inc.</t>
  </si>
  <si>
    <t>FAST</t>
  </si>
  <si>
    <t>Fastenal Co</t>
  </si>
  <si>
    <t>FDX</t>
  </si>
  <si>
    <t>FedEx Corporation</t>
  </si>
  <si>
    <t>FIS</t>
  </si>
  <si>
    <t>Fidelity National Information Services</t>
  </si>
  <si>
    <t>FISV</t>
  </si>
  <si>
    <t>Fiserv Inc</t>
  </si>
  <si>
    <t>FLIR</t>
  </si>
  <si>
    <t>FLIR Systems</t>
  </si>
  <si>
    <t>Electronic Equipment &amp; Instruments</t>
  </si>
  <si>
    <t>FBHS</t>
  </si>
  <si>
    <t>Fortune Brands Home &amp; Security</t>
  </si>
  <si>
    <t>GPS</t>
  </si>
  <si>
    <t>Gap Inc.</t>
  </si>
  <si>
    <t>Apparel Retail</t>
  </si>
  <si>
    <t>GRMN</t>
  </si>
  <si>
    <t>Garmin Ltd.</t>
  </si>
  <si>
    <t>Consumer Electronics</t>
  </si>
  <si>
    <t>GD</t>
  </si>
  <si>
    <t>General Dynamics</t>
  </si>
  <si>
    <t>GE</t>
  </si>
  <si>
    <t>General Electric</t>
  </si>
  <si>
    <t>GPC</t>
  </si>
  <si>
    <t>Genuine Parts</t>
  </si>
  <si>
    <t>GPN</t>
  </si>
  <si>
    <t>Global Payments Inc.</t>
  </si>
  <si>
    <t>GS</t>
  </si>
  <si>
    <t>Goldman Sachs Group</t>
  </si>
  <si>
    <t>Investment Banking &amp; Brokerage</t>
  </si>
  <si>
    <t>GWW</t>
  </si>
  <si>
    <t>Grainger (W.W.) Inc.</t>
  </si>
  <si>
    <t>HAL</t>
  </si>
  <si>
    <t>Halliburton Co.</t>
  </si>
  <si>
    <t>Oil &amp; Gas Equipment &amp; Services</t>
  </si>
  <si>
    <t>HIG</t>
  </si>
  <si>
    <t>Hartford Financial Svc.Gp.</t>
  </si>
  <si>
    <t>HCA</t>
  </si>
  <si>
    <t>HCA Holdings</t>
  </si>
  <si>
    <t>HPE</t>
  </si>
  <si>
    <t>Hewlett Packard Enterprise</t>
  </si>
  <si>
    <t>HD</t>
  </si>
  <si>
    <t>Home Depot</t>
  </si>
  <si>
    <t>Home Improvement Retail</t>
  </si>
  <si>
    <t>HON</t>
  </si>
  <si>
    <t>Honeywell Int'l Inc.</t>
  </si>
  <si>
    <t>HRL</t>
  </si>
  <si>
    <t>Hormel Foods Corp.</t>
  </si>
  <si>
    <t>HPQ</t>
  </si>
  <si>
    <t>HP Inc.</t>
  </si>
  <si>
    <t>HBAN</t>
  </si>
  <si>
    <t>Huntington Bancshares</t>
  </si>
  <si>
    <t>Regional Banks</t>
  </si>
  <si>
    <t>IDXX</t>
  </si>
  <si>
    <t>IDEXX Laboratories</t>
  </si>
  <si>
    <t>INFO</t>
  </si>
  <si>
    <t>IHS Markit Ltd.</t>
  </si>
  <si>
    <t>ILMN</t>
  </si>
  <si>
    <t>Illumina Inc</t>
  </si>
  <si>
    <t>Life Sciences Tools &amp; Services</t>
  </si>
  <si>
    <t>INTC</t>
  </si>
  <si>
    <t>Intel Corp.</t>
  </si>
  <si>
    <t>ICE</t>
  </si>
  <si>
    <t>Intercontinental Exchange</t>
  </si>
  <si>
    <t>IBM</t>
  </si>
  <si>
    <t>International Business Machines</t>
  </si>
  <si>
    <t>IP</t>
  </si>
  <si>
    <t>International Paper</t>
  </si>
  <si>
    <t>IPG</t>
  </si>
  <si>
    <t>Interpublic Group</t>
  </si>
  <si>
    <t>Advertising</t>
  </si>
  <si>
    <t>INTU</t>
  </si>
  <si>
    <t>Intuit Inc.</t>
  </si>
  <si>
    <t>ISRG</t>
  </si>
  <si>
    <t>Intuitive Surgical Inc.</t>
  </si>
  <si>
    <t>IVZ</t>
  </si>
  <si>
    <t>Invesco Ltd.</t>
  </si>
  <si>
    <t>Asset Management &amp; Custody Banks</t>
  </si>
  <si>
    <t>IQV</t>
  </si>
  <si>
    <t>IQVIA Holdings Inc.</t>
  </si>
  <si>
    <t>Life Sciences Tools &amp; Service</t>
  </si>
  <si>
    <t>JBHT</t>
  </si>
  <si>
    <t>J. B. Hunt Transport Services</t>
  </si>
  <si>
    <t>Trucking</t>
  </si>
  <si>
    <t>SJM</t>
  </si>
  <si>
    <t>JM Smucker</t>
  </si>
  <si>
    <t>JNJ</t>
  </si>
  <si>
    <t>Johnson &amp; Johnson</t>
  </si>
  <si>
    <t>KSU</t>
  </si>
  <si>
    <t>Kansas City Southern</t>
  </si>
  <si>
    <t>K</t>
  </si>
  <si>
    <t>Kellogg Co.</t>
  </si>
  <si>
    <t>KMB</t>
  </si>
  <si>
    <t>Kimberly-Clark</t>
  </si>
  <si>
    <t>KMI</t>
  </si>
  <si>
    <t>Kinder Morgan</t>
  </si>
  <si>
    <t>Oil &amp; Gas Storage &amp; Transportation</t>
  </si>
  <si>
    <t>KLAC</t>
  </si>
  <si>
    <t>KLA-Tencor Corp.</t>
  </si>
  <si>
    <t>KSS</t>
  </si>
  <si>
    <t>Kohl's Corp.</t>
  </si>
  <si>
    <t>KHC</t>
  </si>
  <si>
    <t>Kraft Heinz Co</t>
  </si>
  <si>
    <t>LB</t>
  </si>
  <si>
    <t>L Brands Inc.</t>
  </si>
  <si>
    <t>LH</t>
  </si>
  <si>
    <t>Laboratory Corp. of America Holding</t>
  </si>
  <si>
    <t>Health Care Services</t>
  </si>
  <si>
    <t>LRCX</t>
  </si>
  <si>
    <t>Lam Research</t>
  </si>
  <si>
    <t>LEN</t>
  </si>
  <si>
    <t>Lennar Corp.</t>
  </si>
  <si>
    <t>Homebuilding</t>
  </si>
  <si>
    <t>LLY</t>
  </si>
  <si>
    <t>Lilly (Eli) &amp; Co.</t>
  </si>
  <si>
    <t>Pharmaceuticals</t>
  </si>
  <si>
    <t>LMT</t>
  </si>
  <si>
    <t>Lockheed Martin Corp.</t>
  </si>
  <si>
    <t>LOW</t>
  </si>
  <si>
    <t>Lowe's Cos.</t>
  </si>
  <si>
    <t>MMC</t>
  </si>
  <si>
    <t>Marsh &amp; McLennan</t>
  </si>
  <si>
    <t>MLM</t>
  </si>
  <si>
    <t>Martin Marietta Materials</t>
  </si>
  <si>
    <t>Construction Materials</t>
  </si>
  <si>
    <t>MAS</t>
  </si>
  <si>
    <t>Masco Corp.</t>
  </si>
  <si>
    <t>MKC</t>
  </si>
  <si>
    <t>McCormick &amp; Co.</t>
  </si>
  <si>
    <t>MDT</t>
  </si>
  <si>
    <t>Medtronic plc</t>
  </si>
  <si>
    <t>MU</t>
  </si>
  <si>
    <t>Micron Technology</t>
  </si>
  <si>
    <t>MSFT</t>
  </si>
  <si>
    <t>Microsoft Corp.</t>
  </si>
  <si>
    <t>Systems Software</t>
  </si>
  <si>
    <t>MAA</t>
  </si>
  <si>
    <t>Mid-America Apartments</t>
  </si>
  <si>
    <t>MHK</t>
  </si>
  <si>
    <t>Mohawk Industries</t>
  </si>
  <si>
    <t>Home Furnishings</t>
  </si>
  <si>
    <t>TAP</t>
  </si>
  <si>
    <t>Molson Coors Brewing Company</t>
  </si>
  <si>
    <t>Brewers</t>
  </si>
  <si>
    <t>MCO</t>
  </si>
  <si>
    <t>Moody's Corp</t>
  </si>
  <si>
    <t>MSI</t>
  </si>
  <si>
    <t>Motorola Solutions Inc.</t>
  </si>
  <si>
    <t>MSCI</t>
  </si>
  <si>
    <t>MSCI Inc</t>
  </si>
  <si>
    <t>NOV</t>
  </si>
  <si>
    <t>National Oilwell Varco Inc.</t>
  </si>
  <si>
    <t>NLOK</t>
  </si>
  <si>
    <t>NortonLifeLock</t>
  </si>
  <si>
    <t>NTAP</t>
  </si>
  <si>
    <t>NetApp</t>
  </si>
  <si>
    <t>NFLX</t>
  </si>
  <si>
    <t>Netflix Inc.</t>
  </si>
  <si>
    <t>Movies &amp; Entertainment</t>
  </si>
  <si>
    <t>NWL</t>
  </si>
  <si>
    <t>Newell Brands</t>
  </si>
  <si>
    <t>Housewares &amp; Specialties</t>
  </si>
  <si>
    <t>NEM</t>
  </si>
  <si>
    <t>Newmont Mining Corporation</t>
  </si>
  <si>
    <t>Gold</t>
  </si>
  <si>
    <t>NEE</t>
  </si>
  <si>
    <t>NextEra Energy</t>
  </si>
  <si>
    <t>NKE</t>
  </si>
  <si>
    <t>Nike</t>
  </si>
  <si>
    <t>Apparel, Accessories &amp; Luxury Goods</t>
  </si>
  <si>
    <t>JWN</t>
  </si>
  <si>
    <t>Nordstrom</t>
  </si>
  <si>
    <t>Department Stores</t>
  </si>
  <si>
    <t>NSC</t>
  </si>
  <si>
    <t>Norfolk Southern Corp.</t>
  </si>
  <si>
    <t>NTRS</t>
  </si>
  <si>
    <t>Northern Trust Corp.</t>
  </si>
  <si>
    <t>NOC</t>
  </si>
  <si>
    <t>Northrop Grumman Corp.</t>
  </si>
  <si>
    <t>NUE</t>
  </si>
  <si>
    <t>Nucor Corp.</t>
  </si>
  <si>
    <t>Steel</t>
  </si>
  <si>
    <t>NVDA</t>
  </si>
  <si>
    <t>Nvidia Corporation</t>
  </si>
  <si>
    <t>OMC</t>
  </si>
  <si>
    <t>Omnicom Group</t>
  </si>
  <si>
    <t>ORCL</t>
  </si>
  <si>
    <t>Oracle Corp.</t>
  </si>
  <si>
    <t>PNR</t>
  </si>
  <si>
    <t>Pentair plc</t>
  </si>
  <si>
    <t>PEP</t>
  </si>
  <si>
    <t>PepsiCo Inc.</t>
  </si>
  <si>
    <t>PKI</t>
  </si>
  <si>
    <t>PerkinElmer</t>
  </si>
  <si>
    <t>PM</t>
  </si>
  <si>
    <t>Philip Morris International</t>
  </si>
  <si>
    <t>PSX</t>
  </si>
  <si>
    <t>Phillips 66</t>
  </si>
  <si>
    <t>Oil &amp; Gas Refining &amp; Marketing</t>
  </si>
  <si>
    <t>PPG</t>
  </si>
  <si>
    <t>PPG Industries</t>
  </si>
  <si>
    <t>Specialty Chemicals</t>
  </si>
  <si>
    <t>PFG</t>
  </si>
  <si>
    <t>Principal Financial Group</t>
  </si>
  <si>
    <t>PLD</t>
  </si>
  <si>
    <t>Prologis</t>
  </si>
  <si>
    <t>Industrial REITs</t>
  </si>
  <si>
    <t>PEG</t>
  </si>
  <si>
    <t>Public Serv. Enterprise Inc.</t>
  </si>
  <si>
    <t>PHM</t>
  </si>
  <si>
    <t>Pulte Homes Inc.</t>
  </si>
  <si>
    <t>PVH</t>
  </si>
  <si>
    <t>PVH Corp.</t>
  </si>
  <si>
    <t>PWR</t>
  </si>
  <si>
    <t>Quanta Services Inc.</t>
  </si>
  <si>
    <t>Construction &amp; Engineering</t>
  </si>
  <si>
    <t>DGX</t>
  </si>
  <si>
    <t>Quest Diagnostics</t>
  </si>
  <si>
    <t>RTX</t>
  </si>
  <si>
    <t>Raytheon Technologies</t>
  </si>
  <si>
    <t>RMD</t>
  </si>
  <si>
    <t>ResMed</t>
  </si>
  <si>
    <t>ROST</t>
  </si>
  <si>
    <t>Ross Stores</t>
  </si>
  <si>
    <t>CRM</t>
  </si>
  <si>
    <t>Salesforce.com</t>
  </si>
  <si>
    <t>WAB</t>
  </si>
  <si>
    <t>Wabtec Corporation</t>
  </si>
  <si>
    <t>Construction Machinery &amp; Heavy Trucks</t>
  </si>
  <si>
    <t>SLB</t>
  </si>
  <si>
    <t>Schlumberger Ltd.</t>
  </si>
  <si>
    <t>SEE</t>
  </si>
  <si>
    <t>Sealed Air</t>
  </si>
  <si>
    <t>SHW</t>
  </si>
  <si>
    <t>Sherwin-Williams</t>
  </si>
  <si>
    <t>SNA</t>
  </si>
  <si>
    <t>Snap-on</t>
  </si>
  <si>
    <t>LUV</t>
  </si>
  <si>
    <t>Southwest Airlines</t>
  </si>
  <si>
    <t>SPGI</t>
  </si>
  <si>
    <t>S&amp;P Global, Inc.</t>
  </si>
  <si>
    <t>SWK</t>
  </si>
  <si>
    <t>Stanley Black &amp; Decker</t>
  </si>
  <si>
    <t>STT</t>
  </si>
  <si>
    <t>State Street Corp.</t>
  </si>
  <si>
    <t>SYK</t>
  </si>
  <si>
    <t>Stryker Corp.</t>
  </si>
  <si>
    <t>SYF</t>
  </si>
  <si>
    <t>Synchrony Financial</t>
  </si>
  <si>
    <t>SNPS</t>
  </si>
  <si>
    <t>Synopsys Inc.</t>
  </si>
  <si>
    <t>TROW</t>
  </si>
  <si>
    <t>T. Rowe Price Group</t>
  </si>
  <si>
    <t>TGT</t>
  </si>
  <si>
    <t>Target Corp.</t>
  </si>
  <si>
    <t>TXN</t>
  </si>
  <si>
    <t>Texas Instruments</t>
  </si>
  <si>
    <t>TXT</t>
  </si>
  <si>
    <t>Textron Inc.</t>
  </si>
  <si>
    <t>TIF</t>
  </si>
  <si>
    <t>Tiffany &amp; Co.</t>
  </si>
  <si>
    <t>TWTR</t>
  </si>
  <si>
    <t>Twitter, Inc.</t>
  </si>
  <si>
    <t>TJX</t>
  </si>
  <si>
    <t>TJX Companies Inc.</t>
  </si>
  <si>
    <t>TSCO</t>
  </si>
  <si>
    <t>Tractor Supply Company</t>
  </si>
  <si>
    <t>UDR</t>
  </si>
  <si>
    <t>UDR Inc</t>
  </si>
  <si>
    <t>ULTA</t>
  </si>
  <si>
    <t>Ulta Beauty</t>
  </si>
  <si>
    <t>UNP</t>
  </si>
  <si>
    <t>Union Pacific</t>
  </si>
  <si>
    <t>UAL</t>
  </si>
  <si>
    <t>United Continental Holdings</t>
  </si>
  <si>
    <t>URI</t>
  </si>
  <si>
    <t>United Rentals, Inc.</t>
  </si>
  <si>
    <t>Trading Companies &amp; Distributors</t>
  </si>
  <si>
    <t>UNM</t>
  </si>
  <si>
    <t>Unum Group</t>
  </si>
  <si>
    <t>VFC</t>
  </si>
  <si>
    <t>V.F. Corp.</t>
  </si>
  <si>
    <t>VLO</t>
  </si>
  <si>
    <t>Valero Energy</t>
  </si>
  <si>
    <t>VRSN</t>
  </si>
  <si>
    <t>Verisign Inc.</t>
  </si>
  <si>
    <t>Internet Services &amp; Infrastructure</t>
  </si>
  <si>
    <t>VZ</t>
  </si>
  <si>
    <t>Verizon Communications</t>
  </si>
  <si>
    <t>Integrated Telecommunication Services</t>
  </si>
  <si>
    <t>VRTX</t>
  </si>
  <si>
    <t>Vertex Pharmaceuticals Inc</t>
  </si>
  <si>
    <t>WMT</t>
  </si>
  <si>
    <t>Walmart</t>
  </si>
  <si>
    <t>Hypermarkets &amp; Super Centers</t>
  </si>
  <si>
    <t>WBA</t>
  </si>
  <si>
    <t>Walgreens Boots Alliance</t>
  </si>
  <si>
    <t>Drug Retail</t>
  </si>
  <si>
    <t>WU</t>
  </si>
  <si>
    <t>Western Union Co</t>
  </si>
  <si>
    <t>WY</t>
  </si>
  <si>
    <t>Weyerhaeuser</t>
  </si>
  <si>
    <t>WHR</t>
  </si>
  <si>
    <t>Whirlpool Corp.</t>
  </si>
  <si>
    <t>Household Appliances</t>
  </si>
  <si>
    <t>WLTW</t>
  </si>
  <si>
    <t>Willis Towers Watson</t>
  </si>
  <si>
    <t>XEL</t>
  </si>
  <si>
    <t>Xcel Energy Inc</t>
  </si>
  <si>
    <t>XLNX</t>
  </si>
  <si>
    <t>Xilinx</t>
  </si>
  <si>
    <t>XYL</t>
  </si>
  <si>
    <t>Xylem Inc.</t>
  </si>
  <si>
    <t>IEX</t>
  </si>
  <si>
    <t>IDEX Corporation</t>
  </si>
  <si>
    <t>BKR</t>
  </si>
  <si>
    <t>Baker Hughes Co</t>
  </si>
  <si>
    <t>CE</t>
  </si>
  <si>
    <t>Celanese</t>
  </si>
  <si>
    <t>DOW</t>
  </si>
  <si>
    <t>Dow Inc.</t>
  </si>
  <si>
    <t>Commidity Chemicals</t>
  </si>
  <si>
    <t>LDOS</t>
  </si>
  <si>
    <t>Leidos Holdings</t>
  </si>
  <si>
    <t>LHX</t>
  </si>
  <si>
    <t>L3Harris Technologies</t>
  </si>
  <si>
    <t>LVS</t>
  </si>
  <si>
    <t>Las Vegas Sands Corp</t>
  </si>
  <si>
    <t>Casinos &amp; Gaming</t>
  </si>
  <si>
    <t>LW</t>
  </si>
  <si>
    <t>Lamb Weston Holdings Inc</t>
  </si>
  <si>
    <t>MKTX</t>
  </si>
  <si>
    <t>MarketAxess</t>
  </si>
  <si>
    <t>Q3 Net Income</t>
  </si>
  <si>
    <t>As of November 2, 2020</t>
  </si>
  <si>
    <t>difference</t>
  </si>
  <si>
    <t>percent</t>
  </si>
  <si>
    <t>2020 Q3</t>
  </si>
  <si>
    <t>2019 Q3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</si>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</sst>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38" fontId="0" fillId="0" borderId="0" xfId="0" applyNumberFormat="1"/>
    <xf numFmtId="38" fontId="0" fillId="0" borderId="0" xfId="0" quotePrefix="1" applyNumberFormat="1"/>
    <xf numFmtId="9" fontId="0" fillId="0" borderId="0" xfId="0" applyNumberFormat="1"/>
    <xf numFmtId="38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1"/>
  <sheetViews>
    <sheetView workbookViewId="0">
      <selection activeCell="E1" sqref="E1:F1048576"/>
    </sheetView>
  </sheetViews>
  <sheetFormatPr defaultRowHeight="15" x14ac:dyDescent="0.25"/>
  <cols>
    <col min="6" max="6" width="14.7109375" customWidth="1"/>
    <col min="7" max="8" width="11.5703125" customWidth="1"/>
    <col min="9" max="9" width="14.5703125" style="2" bestFit="1" customWidth="1"/>
    <col min="10" max="10" width="15.28515625" style="2" bestFit="1" customWidth="1"/>
    <col min="11" max="11" width="14.5703125" style="2" bestFit="1" customWidth="1"/>
    <col min="12" max="12" width="9.28515625" style="4" bestFit="1" customWidth="1"/>
  </cols>
  <sheetData>
    <row r="2" spans="1:12" x14ac:dyDescent="0.25">
      <c r="A2" t="s">
        <v>589</v>
      </c>
    </row>
    <row r="3" spans="1:12" x14ac:dyDescent="0.25">
      <c r="A3" t="s">
        <v>590</v>
      </c>
    </row>
    <row r="5" spans="1:12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s="3" t="s">
        <v>593</v>
      </c>
      <c r="J5" s="3" t="s">
        <v>594</v>
      </c>
      <c r="K5" s="2" t="s">
        <v>591</v>
      </c>
      <c r="L5" s="4" t="s">
        <v>592</v>
      </c>
    </row>
    <row r="6" spans="1:12" x14ac:dyDescent="0.25">
      <c r="A6" t="s">
        <v>8</v>
      </c>
      <c r="B6" t="s">
        <v>9</v>
      </c>
      <c r="C6" t="s">
        <v>10</v>
      </c>
      <c r="D6" t="s">
        <v>11</v>
      </c>
      <c r="E6">
        <v>1286681</v>
      </c>
      <c r="F6" s="1">
        <v>43828</v>
      </c>
      <c r="G6" s="1">
        <v>43997</v>
      </c>
      <c r="H6" s="1">
        <v>44080</v>
      </c>
      <c r="I6" s="2">
        <v>99129000</v>
      </c>
      <c r="J6" s="2">
        <v>86373000</v>
      </c>
      <c r="K6" s="2">
        <f>I6-J6</f>
        <v>12756000</v>
      </c>
      <c r="L6" s="4">
        <f>K6/100/J6%</f>
        <v>0.14768504046403391</v>
      </c>
    </row>
    <row r="7" spans="1:12" x14ac:dyDescent="0.25">
      <c r="A7" t="s">
        <v>12</v>
      </c>
      <c r="B7" t="s">
        <v>13</v>
      </c>
      <c r="C7" t="s">
        <v>14</v>
      </c>
      <c r="D7" t="s">
        <v>15</v>
      </c>
      <c r="E7">
        <v>1093557</v>
      </c>
      <c r="F7" s="1">
        <v>43830</v>
      </c>
      <c r="G7" s="1">
        <v>44013</v>
      </c>
      <c r="H7" s="1">
        <v>44104</v>
      </c>
      <c r="I7" s="2">
        <v>72200000</v>
      </c>
      <c r="J7" s="2">
        <v>45800000</v>
      </c>
      <c r="K7" s="2">
        <f t="shared" ref="K7:K70" si="0">I7-J7</f>
        <v>26400000</v>
      </c>
      <c r="L7" s="4">
        <f t="shared" ref="L7:L70" si="1">K7/100/J7%</f>
        <v>0.57641921397379914</v>
      </c>
    </row>
    <row r="8" spans="1:12" x14ac:dyDescent="0.25">
      <c r="A8" t="s">
        <v>16</v>
      </c>
      <c r="B8" t="s">
        <v>17</v>
      </c>
      <c r="C8" t="s">
        <v>18</v>
      </c>
      <c r="D8" t="s">
        <v>19</v>
      </c>
      <c r="E8">
        <v>1783180</v>
      </c>
      <c r="F8" s="1">
        <v>43830</v>
      </c>
      <c r="G8" s="1">
        <v>44013</v>
      </c>
      <c r="H8" s="1">
        <v>44104</v>
      </c>
      <c r="I8" s="2">
        <v>741000000</v>
      </c>
      <c r="J8" s="2">
        <v>492000000</v>
      </c>
      <c r="K8" s="2">
        <f t="shared" si="0"/>
        <v>249000000</v>
      </c>
      <c r="L8" s="4">
        <f t="shared" si="1"/>
        <v>0.50609756097560976</v>
      </c>
    </row>
    <row r="9" spans="1:12" x14ac:dyDescent="0.25">
      <c r="A9" t="s">
        <v>20</v>
      </c>
      <c r="B9" t="s">
        <v>21</v>
      </c>
      <c r="C9" t="s">
        <v>18</v>
      </c>
      <c r="D9" t="s">
        <v>22</v>
      </c>
      <c r="E9">
        <v>1781335</v>
      </c>
      <c r="F9" s="1">
        <v>43830</v>
      </c>
      <c r="G9" s="1">
        <v>44013</v>
      </c>
      <c r="H9" s="1">
        <v>44104</v>
      </c>
      <c r="I9" s="2">
        <v>266000000</v>
      </c>
      <c r="J9" s="2">
        <v>317000000</v>
      </c>
      <c r="K9" s="2">
        <f t="shared" si="0"/>
        <v>-51000000</v>
      </c>
      <c r="L9" s="4">
        <f t="shared" si="1"/>
        <v>-0.16088328075709779</v>
      </c>
    </row>
    <row r="10" spans="1:12" x14ac:dyDescent="0.25">
      <c r="A10" t="s">
        <v>23</v>
      </c>
      <c r="B10" t="s">
        <v>24</v>
      </c>
      <c r="C10" t="s">
        <v>18</v>
      </c>
      <c r="D10" t="s">
        <v>19</v>
      </c>
      <c r="E10">
        <v>1466258</v>
      </c>
      <c r="F10" s="1">
        <v>43830</v>
      </c>
      <c r="G10" s="1">
        <v>44013</v>
      </c>
      <c r="H10" s="1">
        <v>44104</v>
      </c>
      <c r="I10" s="2">
        <v>400600000</v>
      </c>
      <c r="J10" s="2">
        <v>458800000</v>
      </c>
      <c r="K10" s="2">
        <f t="shared" si="0"/>
        <v>-58200000</v>
      </c>
      <c r="L10" s="4">
        <f t="shared" si="1"/>
        <v>-0.12685265911072363</v>
      </c>
    </row>
    <row r="11" spans="1:12" x14ac:dyDescent="0.25">
      <c r="A11" t="s">
        <v>25</v>
      </c>
      <c r="B11" t="s">
        <v>26</v>
      </c>
      <c r="C11" t="s">
        <v>18</v>
      </c>
      <c r="D11" t="s">
        <v>27</v>
      </c>
      <c r="E11">
        <v>66740</v>
      </c>
      <c r="F11" s="1">
        <v>43830</v>
      </c>
      <c r="G11" s="1">
        <v>44013</v>
      </c>
      <c r="H11" s="1">
        <v>44104</v>
      </c>
      <c r="I11" s="2">
        <v>1413000000</v>
      </c>
      <c r="J11" s="2">
        <v>1583000000</v>
      </c>
      <c r="K11" s="2">
        <f t="shared" si="0"/>
        <v>-170000000</v>
      </c>
      <c r="L11" s="4">
        <f t="shared" si="1"/>
        <v>-0.10739102969046115</v>
      </c>
    </row>
    <row r="12" spans="1:12" x14ac:dyDescent="0.25">
      <c r="A12" t="s">
        <v>28</v>
      </c>
      <c r="B12" t="s">
        <v>29</v>
      </c>
      <c r="C12" t="s">
        <v>30</v>
      </c>
      <c r="D12" t="s">
        <v>31</v>
      </c>
      <c r="E12">
        <v>1467373</v>
      </c>
      <c r="F12" s="1">
        <v>43708</v>
      </c>
      <c r="G12" s="1">
        <v>43983</v>
      </c>
      <c r="H12" s="1">
        <v>44074</v>
      </c>
      <c r="I12" s="2">
        <v>1287929000</v>
      </c>
      <c r="J12" s="2">
        <v>1130427000</v>
      </c>
      <c r="K12" s="2">
        <f t="shared" si="0"/>
        <v>157502000</v>
      </c>
      <c r="L12" s="4">
        <f t="shared" si="1"/>
        <v>0.13932965153875482</v>
      </c>
    </row>
    <row r="13" spans="1:12" x14ac:dyDescent="0.25">
      <c r="A13" t="s">
        <v>32</v>
      </c>
      <c r="B13" t="s">
        <v>33</v>
      </c>
      <c r="C13" t="s">
        <v>34</v>
      </c>
      <c r="D13" t="s">
        <v>35</v>
      </c>
      <c r="E13">
        <v>718877</v>
      </c>
      <c r="F13" s="1">
        <v>43830</v>
      </c>
      <c r="G13" s="1">
        <v>44013</v>
      </c>
      <c r="H13" s="1">
        <v>44104</v>
      </c>
      <c r="I13" s="2">
        <v>604000000</v>
      </c>
      <c r="J13" s="2">
        <v>204000000</v>
      </c>
      <c r="K13" s="2">
        <f t="shared" si="0"/>
        <v>400000000</v>
      </c>
      <c r="L13" s="4">
        <f t="shared" si="1"/>
        <v>1.9607843137254901</v>
      </c>
    </row>
    <row r="14" spans="1:12" x14ac:dyDescent="0.25">
      <c r="A14" t="s">
        <v>36</v>
      </c>
      <c r="B14" t="s">
        <v>37</v>
      </c>
      <c r="C14" t="s">
        <v>30</v>
      </c>
      <c r="D14" t="s">
        <v>38</v>
      </c>
      <c r="E14">
        <v>2488</v>
      </c>
      <c r="F14" s="1">
        <v>43827</v>
      </c>
      <c r="G14" s="1">
        <v>44010</v>
      </c>
      <c r="H14" s="1">
        <v>44100</v>
      </c>
      <c r="I14" s="2">
        <v>390000000</v>
      </c>
      <c r="J14" s="2">
        <v>120000000</v>
      </c>
      <c r="K14" s="2">
        <f t="shared" si="0"/>
        <v>270000000</v>
      </c>
      <c r="L14" s="4">
        <f t="shared" si="1"/>
        <v>2.25</v>
      </c>
    </row>
    <row r="15" spans="1:12" x14ac:dyDescent="0.25">
      <c r="A15" t="s">
        <v>39</v>
      </c>
      <c r="B15" t="s">
        <v>40</v>
      </c>
      <c r="C15" t="s">
        <v>10</v>
      </c>
      <c r="D15" t="s">
        <v>41</v>
      </c>
      <c r="E15">
        <v>1158449</v>
      </c>
      <c r="F15" s="1">
        <v>43827</v>
      </c>
      <c r="G15" s="1">
        <v>43940</v>
      </c>
      <c r="H15" s="1">
        <v>44023</v>
      </c>
      <c r="I15" s="2">
        <v>189960000</v>
      </c>
      <c r="J15" s="2">
        <v>124820000</v>
      </c>
      <c r="K15" s="2">
        <f t="shared" si="0"/>
        <v>65140000</v>
      </c>
      <c r="L15" s="4">
        <f t="shared" si="1"/>
        <v>0.52187149495273188</v>
      </c>
    </row>
    <row r="16" spans="1:12" x14ac:dyDescent="0.25">
      <c r="A16" t="s">
        <v>42</v>
      </c>
      <c r="B16" t="s">
        <v>43</v>
      </c>
      <c r="C16" t="s">
        <v>30</v>
      </c>
      <c r="D16" t="s">
        <v>38</v>
      </c>
      <c r="E16">
        <v>743316</v>
      </c>
      <c r="F16" s="1">
        <v>43645</v>
      </c>
      <c r="G16" s="1">
        <v>44010</v>
      </c>
      <c r="H16" s="1">
        <v>44100</v>
      </c>
      <c r="I16" s="2">
        <v>169514000</v>
      </c>
      <c r="J16" s="2">
        <v>140156000</v>
      </c>
      <c r="K16" s="2">
        <f t="shared" si="0"/>
        <v>29358000</v>
      </c>
      <c r="L16" s="4">
        <f t="shared" si="1"/>
        <v>0.20946659436627757</v>
      </c>
    </row>
    <row r="17" spans="1:12" x14ac:dyDescent="0.25">
      <c r="A17" t="s">
        <v>46</v>
      </c>
      <c r="B17" t="s">
        <v>47</v>
      </c>
      <c r="C17" t="s">
        <v>14</v>
      </c>
      <c r="D17" t="s">
        <v>15</v>
      </c>
      <c r="E17">
        <v>1090872</v>
      </c>
      <c r="F17" s="1">
        <v>43769</v>
      </c>
      <c r="G17" s="1">
        <v>43952</v>
      </c>
      <c r="H17" s="1">
        <v>44043</v>
      </c>
      <c r="I17" s="2">
        <v>199000000</v>
      </c>
      <c r="J17" s="2">
        <v>191000000</v>
      </c>
      <c r="K17" s="2">
        <f t="shared" si="0"/>
        <v>8000000</v>
      </c>
      <c r="L17" s="4">
        <f t="shared" si="1"/>
        <v>4.1884816753926704E-2</v>
      </c>
    </row>
    <row r="18" spans="1:12" x14ac:dyDescent="0.25">
      <c r="A18" t="s">
        <v>48</v>
      </c>
      <c r="B18" t="s">
        <v>49</v>
      </c>
      <c r="C18" t="s">
        <v>50</v>
      </c>
      <c r="D18" t="s">
        <v>51</v>
      </c>
      <c r="E18">
        <v>1035443</v>
      </c>
      <c r="F18" s="1">
        <v>43830</v>
      </c>
      <c r="G18" s="1">
        <v>44013</v>
      </c>
      <c r="H18" s="1">
        <v>44104</v>
      </c>
      <c r="I18" s="2">
        <v>81056000</v>
      </c>
      <c r="J18" s="2">
        <v>-47202000</v>
      </c>
      <c r="K18" s="2">
        <f t="shared" si="0"/>
        <v>128258000</v>
      </c>
      <c r="L18" s="4">
        <f t="shared" si="1"/>
        <v>-2.7172153722299903</v>
      </c>
    </row>
    <row r="19" spans="1:12" x14ac:dyDescent="0.25">
      <c r="A19" t="s">
        <v>52</v>
      </c>
      <c r="B19" t="s">
        <v>53</v>
      </c>
      <c r="C19" t="s">
        <v>14</v>
      </c>
      <c r="D19" t="s">
        <v>54</v>
      </c>
      <c r="E19">
        <v>899866</v>
      </c>
      <c r="F19" s="1">
        <v>43830</v>
      </c>
      <c r="G19" s="1">
        <v>44013</v>
      </c>
      <c r="H19" s="1">
        <v>44104</v>
      </c>
      <c r="I19" s="2">
        <v>578100000</v>
      </c>
      <c r="J19" s="2">
        <v>11200000</v>
      </c>
      <c r="K19" s="2">
        <f t="shared" si="0"/>
        <v>566900000</v>
      </c>
      <c r="L19" s="4">
        <f t="shared" si="1"/>
        <v>50.616071428571431</v>
      </c>
    </row>
    <row r="20" spans="1:12" x14ac:dyDescent="0.25">
      <c r="A20" t="s">
        <v>55</v>
      </c>
      <c r="B20" t="s">
        <v>56</v>
      </c>
      <c r="C20" t="s">
        <v>14</v>
      </c>
      <c r="D20" t="s">
        <v>57</v>
      </c>
      <c r="E20">
        <v>1097149</v>
      </c>
      <c r="F20" s="1">
        <v>43830</v>
      </c>
      <c r="G20" s="1">
        <v>44013</v>
      </c>
      <c r="H20" s="1">
        <v>44104</v>
      </c>
      <c r="I20" s="2">
        <v>139371000</v>
      </c>
      <c r="J20" s="2">
        <v>102524000</v>
      </c>
      <c r="K20" s="2">
        <f t="shared" si="0"/>
        <v>36847000</v>
      </c>
      <c r="L20" s="4">
        <f t="shared" si="1"/>
        <v>0.35939877492099409</v>
      </c>
    </row>
    <row r="21" spans="1:12" x14ac:dyDescent="0.25">
      <c r="A21" t="s">
        <v>58</v>
      </c>
      <c r="B21" t="s">
        <v>59</v>
      </c>
      <c r="C21" t="s">
        <v>18</v>
      </c>
      <c r="D21" t="s">
        <v>19</v>
      </c>
      <c r="E21">
        <v>1579241</v>
      </c>
      <c r="F21" s="1">
        <v>43830</v>
      </c>
      <c r="G21" s="1">
        <v>44013</v>
      </c>
      <c r="H21" s="1">
        <v>44104</v>
      </c>
      <c r="I21" s="2">
        <v>146900000</v>
      </c>
      <c r="J21" s="2">
        <v>131600000</v>
      </c>
      <c r="K21" s="2">
        <f t="shared" si="0"/>
        <v>15300000</v>
      </c>
      <c r="L21" s="4">
        <f t="shared" si="1"/>
        <v>0.11626139817629179</v>
      </c>
    </row>
    <row r="22" spans="1:12" x14ac:dyDescent="0.25">
      <c r="A22" t="s">
        <v>60</v>
      </c>
      <c r="B22" t="s">
        <v>61</v>
      </c>
      <c r="C22" t="s">
        <v>30</v>
      </c>
      <c r="D22" t="s">
        <v>62</v>
      </c>
      <c r="E22">
        <v>1373715</v>
      </c>
      <c r="F22" s="1">
        <v>43830</v>
      </c>
      <c r="G22" s="1">
        <v>44013</v>
      </c>
      <c r="H22" s="1">
        <v>44104</v>
      </c>
      <c r="I22" s="2">
        <v>12858000</v>
      </c>
      <c r="J22" s="2">
        <v>40598000</v>
      </c>
      <c r="K22" s="2">
        <f t="shared" si="0"/>
        <v>-27740000</v>
      </c>
      <c r="L22" s="4">
        <f t="shared" si="1"/>
        <v>-0.68328489088132416</v>
      </c>
    </row>
    <row r="23" spans="1:12" x14ac:dyDescent="0.25">
      <c r="A23" t="s">
        <v>63</v>
      </c>
      <c r="B23" t="s">
        <v>64</v>
      </c>
      <c r="C23" t="s">
        <v>34</v>
      </c>
      <c r="D23" t="s">
        <v>65</v>
      </c>
      <c r="E23">
        <v>1652044</v>
      </c>
      <c r="F23" s="1">
        <v>43830</v>
      </c>
      <c r="G23" s="1">
        <v>44013</v>
      </c>
      <c r="H23" s="1">
        <v>44104</v>
      </c>
      <c r="I23" s="2">
        <v>11247000000</v>
      </c>
      <c r="J23" s="2">
        <v>7068000000</v>
      </c>
      <c r="K23" s="2">
        <f t="shared" si="0"/>
        <v>4179000000</v>
      </c>
      <c r="L23" s="4">
        <f t="shared" si="1"/>
        <v>0.59125636672325976</v>
      </c>
    </row>
    <row r="24" spans="1:12" x14ac:dyDescent="0.25">
      <c r="A24" t="s">
        <v>66</v>
      </c>
      <c r="B24" t="s">
        <v>67</v>
      </c>
      <c r="C24" t="s">
        <v>68</v>
      </c>
      <c r="D24" t="s">
        <v>69</v>
      </c>
      <c r="E24">
        <v>764180</v>
      </c>
      <c r="F24" s="1">
        <v>43830</v>
      </c>
      <c r="G24" s="1">
        <v>44013</v>
      </c>
      <c r="H24" s="1">
        <v>44104</v>
      </c>
      <c r="I24" s="2">
        <v>-952000000</v>
      </c>
      <c r="J24" s="2">
        <v>-2600000000</v>
      </c>
      <c r="K24" s="2">
        <f t="shared" si="0"/>
        <v>1648000000</v>
      </c>
      <c r="L24" s="4">
        <f t="shared" si="1"/>
        <v>-0.63384615384615384</v>
      </c>
    </row>
    <row r="25" spans="1:12" x14ac:dyDescent="0.25">
      <c r="A25" t="s">
        <v>70</v>
      </c>
      <c r="B25" t="s">
        <v>71</v>
      </c>
      <c r="C25" t="s">
        <v>10</v>
      </c>
      <c r="D25" t="s">
        <v>72</v>
      </c>
      <c r="E25">
        <v>1018724</v>
      </c>
      <c r="F25" s="1">
        <v>43830</v>
      </c>
      <c r="G25" s="1">
        <v>44013</v>
      </c>
      <c r="H25" s="1">
        <v>44104</v>
      </c>
      <c r="I25" s="2">
        <v>6331000000</v>
      </c>
      <c r="J25" s="2">
        <v>2134000000</v>
      </c>
      <c r="K25" s="2">
        <f t="shared" si="0"/>
        <v>4197000000</v>
      </c>
      <c r="L25" s="4">
        <f t="shared" si="1"/>
        <v>1.9667291471415183</v>
      </c>
    </row>
    <row r="26" spans="1:12" x14ac:dyDescent="0.25">
      <c r="A26" t="s">
        <v>73</v>
      </c>
      <c r="B26" t="s">
        <v>74</v>
      </c>
      <c r="C26" t="s">
        <v>18</v>
      </c>
      <c r="D26" t="s">
        <v>75</v>
      </c>
      <c r="E26">
        <v>6201</v>
      </c>
      <c r="F26" s="1">
        <v>43830</v>
      </c>
      <c r="G26" s="1">
        <v>44013</v>
      </c>
      <c r="H26" s="1">
        <v>44104</v>
      </c>
      <c r="I26" s="2">
        <v>-2399000000</v>
      </c>
      <c r="J26" s="2">
        <v>508000000</v>
      </c>
      <c r="K26" s="2">
        <f t="shared" si="0"/>
        <v>-2907000000</v>
      </c>
      <c r="L26" s="4">
        <f t="shared" si="1"/>
        <v>-5.7224409448818898</v>
      </c>
    </row>
    <row r="27" spans="1:12" x14ac:dyDescent="0.25">
      <c r="A27" t="s">
        <v>76</v>
      </c>
      <c r="B27" t="s">
        <v>77</v>
      </c>
      <c r="C27" t="s">
        <v>44</v>
      </c>
      <c r="D27" t="s">
        <v>78</v>
      </c>
      <c r="E27">
        <v>4962</v>
      </c>
      <c r="F27" s="1">
        <v>43830</v>
      </c>
      <c r="G27" s="1">
        <v>44013</v>
      </c>
      <c r="H27" s="1">
        <v>44104</v>
      </c>
      <c r="I27" s="2">
        <v>1073000000</v>
      </c>
      <c r="J27" s="2">
        <v>523000000</v>
      </c>
      <c r="K27" s="2">
        <f t="shared" si="0"/>
        <v>550000000</v>
      </c>
      <c r="L27" s="4">
        <f t="shared" si="1"/>
        <v>1.0516252390057361</v>
      </c>
    </row>
    <row r="28" spans="1:12" x14ac:dyDescent="0.25">
      <c r="A28" t="s">
        <v>79</v>
      </c>
      <c r="B28" t="s">
        <v>80</v>
      </c>
      <c r="C28" t="s">
        <v>50</v>
      </c>
      <c r="D28" t="s">
        <v>81</v>
      </c>
      <c r="E28">
        <v>1053507</v>
      </c>
      <c r="F28" s="1">
        <v>43830</v>
      </c>
      <c r="G28" s="1">
        <v>44013</v>
      </c>
      <c r="H28" s="1">
        <v>44104</v>
      </c>
      <c r="I28" s="2">
        <v>464400000</v>
      </c>
      <c r="J28" s="2">
        <v>498600000</v>
      </c>
      <c r="K28" s="2">
        <f t="shared" si="0"/>
        <v>-34200000</v>
      </c>
      <c r="L28" s="4">
        <f t="shared" si="1"/>
        <v>-6.8592057761732855E-2</v>
      </c>
    </row>
    <row r="29" spans="1:12" x14ac:dyDescent="0.25">
      <c r="A29" t="s">
        <v>82</v>
      </c>
      <c r="B29" t="s">
        <v>83</v>
      </c>
      <c r="C29" t="s">
        <v>18</v>
      </c>
      <c r="D29" t="s">
        <v>84</v>
      </c>
      <c r="E29">
        <v>1037868</v>
      </c>
      <c r="F29" s="1">
        <v>43830</v>
      </c>
      <c r="G29" s="1">
        <v>44013</v>
      </c>
      <c r="H29" s="1">
        <v>44104</v>
      </c>
      <c r="I29" s="2">
        <v>204581000</v>
      </c>
      <c r="J29" s="2">
        <v>220749000</v>
      </c>
      <c r="K29" s="2">
        <f t="shared" si="0"/>
        <v>-16168000</v>
      </c>
      <c r="L29" s="4">
        <f t="shared" si="1"/>
        <v>-7.3241554888130861E-2</v>
      </c>
    </row>
    <row r="30" spans="1:12" x14ac:dyDescent="0.25">
      <c r="A30" t="s">
        <v>85</v>
      </c>
      <c r="B30" t="s">
        <v>86</v>
      </c>
      <c r="C30" t="s">
        <v>14</v>
      </c>
      <c r="D30" t="s">
        <v>54</v>
      </c>
      <c r="E30">
        <v>318154</v>
      </c>
      <c r="F30" s="1">
        <v>43830</v>
      </c>
      <c r="G30" s="1">
        <v>44013</v>
      </c>
      <c r="H30" s="1">
        <v>44104</v>
      </c>
      <c r="I30" s="2">
        <v>2021000000</v>
      </c>
      <c r="J30" s="2">
        <v>1968000000</v>
      </c>
      <c r="K30" s="2">
        <f t="shared" si="0"/>
        <v>53000000</v>
      </c>
      <c r="L30" s="4">
        <f t="shared" si="1"/>
        <v>2.693089430894309E-2</v>
      </c>
    </row>
    <row r="31" spans="1:12" x14ac:dyDescent="0.25">
      <c r="A31" t="s">
        <v>87</v>
      </c>
      <c r="B31" t="s">
        <v>88</v>
      </c>
      <c r="C31" t="s">
        <v>30</v>
      </c>
      <c r="D31" t="s">
        <v>89</v>
      </c>
      <c r="E31">
        <v>820313</v>
      </c>
      <c r="F31" s="1">
        <v>43830</v>
      </c>
      <c r="G31" s="1">
        <v>44013</v>
      </c>
      <c r="H31" s="1">
        <v>44104</v>
      </c>
      <c r="I31" s="2">
        <v>346600000</v>
      </c>
      <c r="J31" s="2">
        <v>280300000</v>
      </c>
      <c r="K31" s="2">
        <f t="shared" si="0"/>
        <v>66300000</v>
      </c>
      <c r="L31" s="4">
        <f t="shared" si="1"/>
        <v>0.23653228683553335</v>
      </c>
    </row>
    <row r="32" spans="1:12" x14ac:dyDescent="0.25">
      <c r="A32" t="s">
        <v>90</v>
      </c>
      <c r="B32" t="s">
        <v>91</v>
      </c>
      <c r="C32" t="s">
        <v>30</v>
      </c>
      <c r="D32" t="s">
        <v>38</v>
      </c>
      <c r="E32">
        <v>6281</v>
      </c>
      <c r="F32" s="1">
        <v>43771</v>
      </c>
      <c r="G32" s="1">
        <v>43954</v>
      </c>
      <c r="H32" s="1">
        <v>44044</v>
      </c>
      <c r="I32" s="2">
        <v>362665000</v>
      </c>
      <c r="J32" s="2">
        <v>362374000</v>
      </c>
      <c r="K32" s="2">
        <f t="shared" si="0"/>
        <v>291000</v>
      </c>
      <c r="L32" s="4">
        <f t="shared" si="1"/>
        <v>8.0303774553361991E-4</v>
      </c>
    </row>
    <row r="33" spans="1:12" x14ac:dyDescent="0.25">
      <c r="A33" t="s">
        <v>92</v>
      </c>
      <c r="B33" t="s">
        <v>93</v>
      </c>
      <c r="C33" t="s">
        <v>14</v>
      </c>
      <c r="D33" t="s">
        <v>94</v>
      </c>
      <c r="E33">
        <v>1156039</v>
      </c>
      <c r="F33" s="1">
        <v>43830</v>
      </c>
      <c r="G33" s="1">
        <v>44013</v>
      </c>
      <c r="H33" s="1">
        <v>44104</v>
      </c>
      <c r="I33" s="2">
        <v>222000000</v>
      </c>
      <c r="J33" s="2">
        <v>1183000000</v>
      </c>
      <c r="K33" s="2">
        <f t="shared" si="0"/>
        <v>-961000000</v>
      </c>
      <c r="L33" s="4">
        <f t="shared" si="1"/>
        <v>-0.81234150464919697</v>
      </c>
    </row>
    <row r="34" spans="1:12" x14ac:dyDescent="0.25">
      <c r="A34" t="s">
        <v>95</v>
      </c>
      <c r="B34" t="s">
        <v>96</v>
      </c>
      <c r="C34" t="s">
        <v>50</v>
      </c>
      <c r="D34" t="s">
        <v>97</v>
      </c>
      <c r="E34">
        <v>922864</v>
      </c>
      <c r="F34" s="1">
        <v>43830</v>
      </c>
      <c r="G34" s="1">
        <v>44013</v>
      </c>
      <c r="H34" s="1">
        <v>44104</v>
      </c>
      <c r="I34" s="2">
        <v>-25007000</v>
      </c>
      <c r="J34" s="2">
        <v>1979000</v>
      </c>
      <c r="K34" s="2">
        <f t="shared" si="0"/>
        <v>-26986000</v>
      </c>
      <c r="L34" s="4">
        <f t="shared" si="1"/>
        <v>-13.636179888832745</v>
      </c>
    </row>
    <row r="35" spans="1:12" x14ac:dyDescent="0.25">
      <c r="A35" t="s">
        <v>98</v>
      </c>
      <c r="B35" t="s">
        <v>99</v>
      </c>
      <c r="C35" t="s">
        <v>30</v>
      </c>
      <c r="D35" t="s">
        <v>100</v>
      </c>
      <c r="E35">
        <v>320193</v>
      </c>
      <c r="F35" s="1">
        <v>43736</v>
      </c>
      <c r="G35" s="1">
        <v>44010</v>
      </c>
      <c r="H35" s="1">
        <v>44100</v>
      </c>
      <c r="I35" s="2">
        <v>12673000000</v>
      </c>
      <c r="J35" s="2">
        <v>13686000000</v>
      </c>
      <c r="K35" s="2">
        <f t="shared" si="0"/>
        <v>-1013000000</v>
      </c>
      <c r="L35" s="4">
        <f t="shared" si="1"/>
        <v>-7.4017243898874763E-2</v>
      </c>
    </row>
    <row r="36" spans="1:12" x14ac:dyDescent="0.25">
      <c r="A36" t="s">
        <v>101</v>
      </c>
      <c r="B36" t="s">
        <v>102</v>
      </c>
      <c r="C36" t="s">
        <v>30</v>
      </c>
      <c r="D36" t="s">
        <v>103</v>
      </c>
      <c r="E36">
        <v>6951</v>
      </c>
      <c r="F36" s="1">
        <v>43765</v>
      </c>
      <c r="G36" s="1">
        <v>43948</v>
      </c>
      <c r="H36" s="1">
        <v>44038</v>
      </c>
      <c r="I36" s="2">
        <v>841000000</v>
      </c>
      <c r="J36" s="2">
        <v>571000000</v>
      </c>
      <c r="K36" s="2">
        <f t="shared" si="0"/>
        <v>270000000</v>
      </c>
      <c r="L36" s="4">
        <f t="shared" si="1"/>
        <v>0.47285464098073554</v>
      </c>
    </row>
    <row r="37" spans="1:12" x14ac:dyDescent="0.25">
      <c r="A37" t="s">
        <v>104</v>
      </c>
      <c r="B37" t="s">
        <v>105</v>
      </c>
      <c r="C37" t="s">
        <v>10</v>
      </c>
      <c r="D37" t="s">
        <v>106</v>
      </c>
      <c r="E37">
        <v>1521332</v>
      </c>
      <c r="F37" s="1">
        <v>43830</v>
      </c>
      <c r="G37" s="1">
        <v>44013</v>
      </c>
      <c r="H37" s="1">
        <v>44104</v>
      </c>
      <c r="I37" s="2">
        <v>299000000</v>
      </c>
      <c r="J37" s="2">
        <v>-2000000</v>
      </c>
      <c r="K37" s="2">
        <f t="shared" si="0"/>
        <v>301000000</v>
      </c>
      <c r="L37" s="4">
        <f t="shared" si="1"/>
        <v>-150.5</v>
      </c>
    </row>
    <row r="38" spans="1:12" x14ac:dyDescent="0.25">
      <c r="A38" t="s">
        <v>107</v>
      </c>
      <c r="B38" t="s">
        <v>108</v>
      </c>
      <c r="C38" t="s">
        <v>68</v>
      </c>
      <c r="D38" t="s">
        <v>109</v>
      </c>
      <c r="E38">
        <v>7084</v>
      </c>
      <c r="F38" s="1">
        <v>43830</v>
      </c>
      <c r="G38" s="1">
        <v>44013</v>
      </c>
      <c r="H38" s="1">
        <v>44104</v>
      </c>
      <c r="I38" s="2">
        <v>225000000</v>
      </c>
      <c r="J38" s="2">
        <v>407000000</v>
      </c>
      <c r="K38" s="2">
        <f t="shared" si="0"/>
        <v>-182000000</v>
      </c>
      <c r="L38" s="4">
        <f t="shared" si="1"/>
        <v>-0.44717444717444715</v>
      </c>
    </row>
    <row r="39" spans="1:12" x14ac:dyDescent="0.25">
      <c r="A39" t="s">
        <v>110</v>
      </c>
      <c r="B39" t="s">
        <v>111</v>
      </c>
      <c r="C39" t="s">
        <v>44</v>
      </c>
      <c r="D39" t="s">
        <v>112</v>
      </c>
      <c r="E39">
        <v>354190</v>
      </c>
      <c r="F39" s="1">
        <v>43830</v>
      </c>
      <c r="G39" s="1">
        <v>44013</v>
      </c>
      <c r="H39" s="1">
        <v>44104</v>
      </c>
      <c r="I39" s="2">
        <v>176600000</v>
      </c>
      <c r="J39" s="2">
        <v>126100000</v>
      </c>
      <c r="K39" s="2">
        <f t="shared" si="0"/>
        <v>50500000</v>
      </c>
      <c r="L39" s="4">
        <f t="shared" si="1"/>
        <v>0.40047581284694689</v>
      </c>
    </row>
    <row r="40" spans="1:12" x14ac:dyDescent="0.25">
      <c r="A40" t="s">
        <v>113</v>
      </c>
      <c r="B40" t="s">
        <v>114</v>
      </c>
      <c r="C40" t="s">
        <v>30</v>
      </c>
      <c r="D40" t="s">
        <v>62</v>
      </c>
      <c r="E40">
        <v>769397</v>
      </c>
      <c r="F40" s="1">
        <v>43861</v>
      </c>
      <c r="G40" s="1">
        <v>43952</v>
      </c>
      <c r="H40" s="1">
        <v>44043</v>
      </c>
      <c r="I40" s="2">
        <v>98200000</v>
      </c>
      <c r="J40" s="2">
        <v>40200000</v>
      </c>
      <c r="K40" s="2">
        <f t="shared" si="0"/>
        <v>58000000</v>
      </c>
      <c r="L40" s="4">
        <f t="shared" si="1"/>
        <v>1.4427860696517414</v>
      </c>
    </row>
    <row r="41" spans="1:12" x14ac:dyDescent="0.25">
      <c r="A41" t="s">
        <v>116</v>
      </c>
      <c r="B41" t="s">
        <v>117</v>
      </c>
      <c r="C41" t="s">
        <v>118</v>
      </c>
      <c r="D41" t="s">
        <v>119</v>
      </c>
      <c r="E41">
        <v>8818</v>
      </c>
      <c r="F41" s="1">
        <v>43827</v>
      </c>
      <c r="G41" s="1">
        <v>44010</v>
      </c>
      <c r="H41" s="1">
        <v>44100</v>
      </c>
      <c r="I41" s="2">
        <v>150500000</v>
      </c>
      <c r="J41" s="2">
        <v>144600000</v>
      </c>
      <c r="K41" s="2">
        <f t="shared" si="0"/>
        <v>5900000</v>
      </c>
      <c r="L41" s="4">
        <f t="shared" si="1"/>
        <v>4.0802213001383127E-2</v>
      </c>
    </row>
    <row r="42" spans="1:12" x14ac:dyDescent="0.25">
      <c r="A42" t="s">
        <v>120</v>
      </c>
      <c r="B42" t="s">
        <v>121</v>
      </c>
      <c r="C42" t="s">
        <v>44</v>
      </c>
      <c r="D42" t="s">
        <v>122</v>
      </c>
      <c r="E42">
        <v>70858</v>
      </c>
      <c r="F42" s="1">
        <v>43830</v>
      </c>
      <c r="G42" s="1">
        <v>44013</v>
      </c>
      <c r="H42" s="1">
        <v>44104</v>
      </c>
      <c r="I42" s="2">
        <v>4881000000</v>
      </c>
      <c r="J42" s="2">
        <v>-1435000000</v>
      </c>
      <c r="K42" s="2">
        <f t="shared" si="0"/>
        <v>6316000000</v>
      </c>
      <c r="L42" s="4">
        <f t="shared" si="1"/>
        <v>-4.4013937282229962</v>
      </c>
    </row>
    <row r="43" spans="1:12" x14ac:dyDescent="0.25">
      <c r="A43" t="s">
        <v>123</v>
      </c>
      <c r="B43" t="s">
        <v>124</v>
      </c>
      <c r="C43" t="s">
        <v>14</v>
      </c>
      <c r="D43" t="s">
        <v>15</v>
      </c>
      <c r="E43">
        <v>10456</v>
      </c>
      <c r="F43" s="1">
        <v>43830</v>
      </c>
      <c r="G43" s="1">
        <v>44013</v>
      </c>
      <c r="H43" s="1">
        <v>44104</v>
      </c>
      <c r="I43" s="2">
        <v>356000000</v>
      </c>
      <c r="J43" s="2">
        <v>2000000</v>
      </c>
      <c r="K43" s="2">
        <f t="shared" si="0"/>
        <v>354000000</v>
      </c>
      <c r="L43" s="4">
        <f t="shared" si="1"/>
        <v>177</v>
      </c>
    </row>
    <row r="44" spans="1:12" x14ac:dyDescent="0.25">
      <c r="A44" t="s">
        <v>125</v>
      </c>
      <c r="B44" t="s">
        <v>126</v>
      </c>
      <c r="C44" t="s">
        <v>10</v>
      </c>
      <c r="D44" t="s">
        <v>127</v>
      </c>
      <c r="E44">
        <v>764478</v>
      </c>
      <c r="F44" s="1">
        <v>43862</v>
      </c>
      <c r="G44" s="1">
        <v>43954</v>
      </c>
      <c r="H44" s="1">
        <v>44044</v>
      </c>
      <c r="I44" s="2">
        <v>432000000</v>
      </c>
      <c r="J44" s="2">
        <v>238000000</v>
      </c>
      <c r="K44" s="2">
        <f t="shared" si="0"/>
        <v>194000000</v>
      </c>
      <c r="L44" s="4">
        <f t="shared" si="1"/>
        <v>0.81512605042016806</v>
      </c>
    </row>
    <row r="45" spans="1:12" x14ac:dyDescent="0.25">
      <c r="A45" t="s">
        <v>128</v>
      </c>
      <c r="B45" t="s">
        <v>129</v>
      </c>
      <c r="C45" t="s">
        <v>14</v>
      </c>
      <c r="D45" t="s">
        <v>54</v>
      </c>
      <c r="E45">
        <v>875045</v>
      </c>
      <c r="F45" s="1">
        <v>43830</v>
      </c>
      <c r="G45" s="1">
        <v>44013</v>
      </c>
      <c r="H45" s="1">
        <v>44104</v>
      </c>
      <c r="I45" s="2">
        <v>701500000</v>
      </c>
      <c r="J45" s="2">
        <v>1545900000</v>
      </c>
      <c r="K45" s="2">
        <f t="shared" si="0"/>
        <v>-844400000</v>
      </c>
      <c r="L45" s="4">
        <f t="shared" si="1"/>
        <v>-0.54621903098518665</v>
      </c>
    </row>
    <row r="46" spans="1:12" x14ac:dyDescent="0.25">
      <c r="A46" t="s">
        <v>130</v>
      </c>
      <c r="B46" t="s">
        <v>131</v>
      </c>
      <c r="C46" t="s">
        <v>10</v>
      </c>
      <c r="D46" t="s">
        <v>132</v>
      </c>
      <c r="E46">
        <v>12659</v>
      </c>
      <c r="F46" s="1">
        <v>43951</v>
      </c>
      <c r="G46" s="1">
        <v>43952</v>
      </c>
      <c r="H46" s="1">
        <v>44043</v>
      </c>
      <c r="I46" s="2">
        <v>91259000</v>
      </c>
      <c r="J46" s="2">
        <v>-150247000</v>
      </c>
      <c r="K46" s="2">
        <f t="shared" si="0"/>
        <v>241506000</v>
      </c>
      <c r="L46" s="4">
        <f t="shared" si="1"/>
        <v>-1.6073931592644113</v>
      </c>
    </row>
    <row r="47" spans="1:12" x14ac:dyDescent="0.25">
      <c r="A47" t="s">
        <v>133</v>
      </c>
      <c r="B47" t="s">
        <v>134</v>
      </c>
      <c r="C47" t="s">
        <v>18</v>
      </c>
      <c r="D47" t="s">
        <v>135</v>
      </c>
      <c r="E47">
        <v>12927</v>
      </c>
      <c r="F47" s="1">
        <v>43830</v>
      </c>
      <c r="G47" s="1">
        <v>44013</v>
      </c>
      <c r="H47" s="1">
        <v>44104</v>
      </c>
      <c r="I47" s="2">
        <v>-449000000</v>
      </c>
      <c r="J47" s="2">
        <v>1167000000</v>
      </c>
      <c r="K47" s="2">
        <f t="shared" si="0"/>
        <v>-1616000000</v>
      </c>
      <c r="L47" s="4">
        <f t="shared" si="1"/>
        <v>-1.3847472150814053</v>
      </c>
    </row>
    <row r="48" spans="1:12" x14ac:dyDescent="0.25">
      <c r="A48" t="s">
        <v>136</v>
      </c>
      <c r="B48" t="s">
        <v>137</v>
      </c>
      <c r="C48" t="s">
        <v>10</v>
      </c>
      <c r="D48" t="s">
        <v>106</v>
      </c>
      <c r="E48">
        <v>908255</v>
      </c>
      <c r="F48" s="1">
        <v>43830</v>
      </c>
      <c r="G48" s="1">
        <v>44013</v>
      </c>
      <c r="H48" s="1">
        <v>44104</v>
      </c>
      <c r="I48" s="2">
        <v>111000000</v>
      </c>
      <c r="J48" s="2">
        <v>194000000</v>
      </c>
      <c r="K48" s="2">
        <f t="shared" si="0"/>
        <v>-83000000</v>
      </c>
      <c r="L48" s="4">
        <f t="shared" si="1"/>
        <v>-0.42783505154639173</v>
      </c>
    </row>
    <row r="49" spans="1:12" x14ac:dyDescent="0.25">
      <c r="A49" t="s">
        <v>138</v>
      </c>
      <c r="B49" t="s">
        <v>139</v>
      </c>
      <c r="C49" t="s">
        <v>30</v>
      </c>
      <c r="D49" t="s">
        <v>140</v>
      </c>
      <c r="E49">
        <v>1383312</v>
      </c>
      <c r="F49" s="1">
        <v>43646</v>
      </c>
      <c r="G49" s="1">
        <v>44013</v>
      </c>
      <c r="H49" s="1">
        <v>44104</v>
      </c>
      <c r="I49" s="2">
        <v>65800000</v>
      </c>
      <c r="J49" s="2">
        <v>55900000</v>
      </c>
      <c r="K49" s="2">
        <f t="shared" si="0"/>
        <v>9900000</v>
      </c>
      <c r="L49" s="4">
        <f t="shared" si="1"/>
        <v>0.17710196779964221</v>
      </c>
    </row>
    <row r="50" spans="1:12" x14ac:dyDescent="0.25">
      <c r="A50" t="s">
        <v>141</v>
      </c>
      <c r="B50" t="s">
        <v>142</v>
      </c>
      <c r="C50" t="s">
        <v>68</v>
      </c>
      <c r="D50" t="s">
        <v>143</v>
      </c>
      <c r="E50">
        <v>14693</v>
      </c>
      <c r="F50" s="1">
        <v>43951</v>
      </c>
      <c r="G50" s="1">
        <v>43952</v>
      </c>
      <c r="H50" s="1">
        <v>44043</v>
      </c>
      <c r="I50" s="2">
        <v>324000000</v>
      </c>
      <c r="J50" s="2">
        <v>186000000</v>
      </c>
      <c r="K50" s="2">
        <f t="shared" si="0"/>
        <v>138000000</v>
      </c>
      <c r="L50" s="4">
        <f t="shared" si="1"/>
        <v>0.74193548387096775</v>
      </c>
    </row>
    <row r="51" spans="1:12" x14ac:dyDescent="0.25">
      <c r="A51" t="s">
        <v>144</v>
      </c>
      <c r="B51" t="s">
        <v>145</v>
      </c>
      <c r="C51" t="s">
        <v>18</v>
      </c>
      <c r="D51" t="s">
        <v>146</v>
      </c>
      <c r="E51">
        <v>1043277</v>
      </c>
      <c r="F51" s="1">
        <v>43830</v>
      </c>
      <c r="G51" s="1">
        <v>44013</v>
      </c>
      <c r="H51" s="1">
        <v>44104</v>
      </c>
      <c r="I51" s="2">
        <v>136529000</v>
      </c>
      <c r="J51" s="2">
        <v>146894000</v>
      </c>
      <c r="K51" s="2">
        <f t="shared" si="0"/>
        <v>-10365000</v>
      </c>
      <c r="L51" s="4">
        <f t="shared" si="1"/>
        <v>-7.0561084863915477E-2</v>
      </c>
    </row>
    <row r="52" spans="1:12" x14ac:dyDescent="0.25">
      <c r="A52" t="s">
        <v>147</v>
      </c>
      <c r="B52" t="s">
        <v>148</v>
      </c>
      <c r="C52" t="s">
        <v>149</v>
      </c>
      <c r="D52" t="s">
        <v>150</v>
      </c>
      <c r="E52">
        <v>858470</v>
      </c>
      <c r="F52" s="1">
        <v>43830</v>
      </c>
      <c r="G52" s="1">
        <v>44013</v>
      </c>
      <c r="H52" s="1">
        <v>44104</v>
      </c>
      <c r="I52" s="2">
        <v>-14961000</v>
      </c>
      <c r="J52" s="2">
        <v>90358000</v>
      </c>
      <c r="K52" s="2">
        <f t="shared" si="0"/>
        <v>-105319000</v>
      </c>
      <c r="L52" s="4">
        <f t="shared" si="1"/>
        <v>-1.1655747139157573</v>
      </c>
    </row>
    <row r="53" spans="1:12" x14ac:dyDescent="0.25">
      <c r="A53" t="s">
        <v>151</v>
      </c>
      <c r="B53" t="s">
        <v>152</v>
      </c>
      <c r="C53" t="s">
        <v>30</v>
      </c>
      <c r="D53" t="s">
        <v>62</v>
      </c>
      <c r="E53">
        <v>813672</v>
      </c>
      <c r="F53" s="1">
        <v>43827</v>
      </c>
      <c r="G53" s="1">
        <v>44010</v>
      </c>
      <c r="H53" s="1">
        <v>44100</v>
      </c>
      <c r="I53" s="2">
        <v>161630000</v>
      </c>
      <c r="J53" s="2">
        <v>101514000</v>
      </c>
      <c r="K53" s="2">
        <f t="shared" si="0"/>
        <v>60116000</v>
      </c>
      <c r="L53" s="4">
        <f t="shared" si="1"/>
        <v>0.59219418011308789</v>
      </c>
    </row>
    <row r="54" spans="1:12" x14ac:dyDescent="0.25">
      <c r="A54" t="s">
        <v>153</v>
      </c>
      <c r="B54" t="s">
        <v>154</v>
      </c>
      <c r="C54" t="s">
        <v>10</v>
      </c>
      <c r="D54" t="s">
        <v>155</v>
      </c>
      <c r="E54">
        <v>1170010</v>
      </c>
      <c r="F54" s="1">
        <v>43890</v>
      </c>
      <c r="G54" s="1">
        <v>43983</v>
      </c>
      <c r="H54" s="1">
        <v>44074</v>
      </c>
      <c r="I54" s="2">
        <v>296696000</v>
      </c>
      <c r="J54" s="2">
        <v>233599000</v>
      </c>
      <c r="K54" s="2">
        <f t="shared" si="0"/>
        <v>63097000</v>
      </c>
      <c r="L54" s="4">
        <f t="shared" si="1"/>
        <v>0.2701081768329488</v>
      </c>
    </row>
    <row r="55" spans="1:12" x14ac:dyDescent="0.25">
      <c r="A55" t="s">
        <v>156</v>
      </c>
      <c r="B55" t="s">
        <v>157</v>
      </c>
      <c r="C55" t="s">
        <v>10</v>
      </c>
      <c r="D55" t="s">
        <v>158</v>
      </c>
      <c r="E55">
        <v>815097</v>
      </c>
      <c r="F55" s="1">
        <v>43799</v>
      </c>
      <c r="G55" s="1">
        <v>43983</v>
      </c>
      <c r="H55" s="1">
        <v>44074</v>
      </c>
      <c r="I55" s="2">
        <v>-2858000000</v>
      </c>
      <c r="J55" s="2">
        <v>1780000000</v>
      </c>
      <c r="K55" s="2">
        <f t="shared" si="0"/>
        <v>-4638000000</v>
      </c>
      <c r="L55" s="4">
        <f t="shared" si="1"/>
        <v>-2.6056179775280901</v>
      </c>
    </row>
    <row r="56" spans="1:12" x14ac:dyDescent="0.25">
      <c r="A56" t="s">
        <v>159</v>
      </c>
      <c r="B56" t="s">
        <v>160</v>
      </c>
      <c r="C56" t="s">
        <v>44</v>
      </c>
      <c r="D56" t="s">
        <v>161</v>
      </c>
      <c r="E56">
        <v>1374310</v>
      </c>
      <c r="F56" s="1">
        <v>43830</v>
      </c>
      <c r="G56" s="1">
        <v>44013</v>
      </c>
      <c r="H56" s="1">
        <v>44104</v>
      </c>
      <c r="I56" s="2">
        <v>109900000</v>
      </c>
      <c r="J56" s="2">
        <v>106000000</v>
      </c>
      <c r="K56" s="2">
        <f t="shared" si="0"/>
        <v>3900000</v>
      </c>
      <c r="L56" s="4">
        <f t="shared" si="1"/>
        <v>3.6792452830188678E-2</v>
      </c>
    </row>
    <row r="57" spans="1:12" x14ac:dyDescent="0.25">
      <c r="A57" t="s">
        <v>162</v>
      </c>
      <c r="B57" t="s">
        <v>163</v>
      </c>
      <c r="C57" t="s">
        <v>50</v>
      </c>
      <c r="D57" t="s">
        <v>164</v>
      </c>
      <c r="E57">
        <v>1138118</v>
      </c>
      <c r="F57" s="1">
        <v>43830</v>
      </c>
      <c r="G57" s="1">
        <v>44013</v>
      </c>
      <c r="H57" s="1">
        <v>44104</v>
      </c>
      <c r="I57" s="2">
        <v>184132000</v>
      </c>
      <c r="J57" s="2">
        <v>256599000</v>
      </c>
      <c r="K57" s="2">
        <f t="shared" si="0"/>
        <v>-72467000</v>
      </c>
      <c r="L57" s="4">
        <f t="shared" si="1"/>
        <v>-0.2824134154848616</v>
      </c>
    </row>
    <row r="58" spans="1:12" x14ac:dyDescent="0.25">
      <c r="A58" t="s">
        <v>165</v>
      </c>
      <c r="B58" t="s">
        <v>166</v>
      </c>
      <c r="C58" t="s">
        <v>14</v>
      </c>
      <c r="D58" t="s">
        <v>94</v>
      </c>
      <c r="E58">
        <v>1071739</v>
      </c>
      <c r="F58" s="1">
        <v>43830</v>
      </c>
      <c r="G58" s="1">
        <v>44013</v>
      </c>
      <c r="H58" s="1">
        <v>44104</v>
      </c>
      <c r="I58" s="2">
        <v>568000000</v>
      </c>
      <c r="J58" s="2">
        <v>95000000</v>
      </c>
      <c r="K58" s="2">
        <f t="shared" si="0"/>
        <v>473000000</v>
      </c>
      <c r="L58" s="4">
        <f t="shared" si="1"/>
        <v>4.9789473684210526</v>
      </c>
    </row>
    <row r="59" spans="1:12" x14ac:dyDescent="0.25">
      <c r="A59" t="s">
        <v>167</v>
      </c>
      <c r="B59" t="s">
        <v>168</v>
      </c>
      <c r="C59" t="s">
        <v>14</v>
      </c>
      <c r="D59" t="s">
        <v>169</v>
      </c>
      <c r="E59">
        <v>804753</v>
      </c>
      <c r="F59" s="1">
        <v>43827</v>
      </c>
      <c r="G59" s="1">
        <v>44013</v>
      </c>
      <c r="H59" s="1">
        <v>44104</v>
      </c>
      <c r="I59" s="2">
        <v>356676000</v>
      </c>
      <c r="J59" s="2">
        <v>81935000</v>
      </c>
      <c r="K59" s="2">
        <f t="shared" si="0"/>
        <v>274741000</v>
      </c>
      <c r="L59" s="4">
        <f t="shared" si="1"/>
        <v>3.3531579910904985</v>
      </c>
    </row>
    <row r="60" spans="1:12" x14ac:dyDescent="0.25">
      <c r="A60" t="s">
        <v>170</v>
      </c>
      <c r="B60" t="s">
        <v>171</v>
      </c>
      <c r="C60" t="s">
        <v>34</v>
      </c>
      <c r="D60" t="s">
        <v>172</v>
      </c>
      <c r="E60">
        <v>1091667</v>
      </c>
      <c r="F60" s="1">
        <v>43830</v>
      </c>
      <c r="G60" s="1">
        <v>44013</v>
      </c>
      <c r="H60" s="1">
        <v>44104</v>
      </c>
      <c r="I60" s="2">
        <v>814000000</v>
      </c>
      <c r="J60" s="2">
        <v>387000000</v>
      </c>
      <c r="K60" s="2">
        <f t="shared" si="0"/>
        <v>427000000</v>
      </c>
      <c r="L60" s="4">
        <f t="shared" si="1"/>
        <v>1.103359173126615</v>
      </c>
    </row>
    <row r="61" spans="1:12" x14ac:dyDescent="0.25">
      <c r="A61" t="s">
        <v>173</v>
      </c>
      <c r="B61" t="s">
        <v>174</v>
      </c>
      <c r="C61" t="s">
        <v>10</v>
      </c>
      <c r="D61" t="s">
        <v>11</v>
      </c>
      <c r="E61">
        <v>1058090</v>
      </c>
      <c r="F61" s="1">
        <v>43830</v>
      </c>
      <c r="G61" s="1">
        <v>44013</v>
      </c>
      <c r="H61" s="1">
        <v>44104</v>
      </c>
      <c r="I61" s="2">
        <v>80244000</v>
      </c>
      <c r="J61" s="2">
        <v>98582000</v>
      </c>
      <c r="K61" s="2">
        <f t="shared" si="0"/>
        <v>-18338000</v>
      </c>
      <c r="L61" s="4">
        <f t="shared" si="1"/>
        <v>-0.18601773143170153</v>
      </c>
    </row>
    <row r="62" spans="1:12" x14ac:dyDescent="0.25">
      <c r="A62" t="s">
        <v>176</v>
      </c>
      <c r="B62" t="s">
        <v>177</v>
      </c>
      <c r="C62" t="s">
        <v>68</v>
      </c>
      <c r="D62" t="s">
        <v>178</v>
      </c>
      <c r="E62">
        <v>313927</v>
      </c>
      <c r="F62" s="1">
        <v>43830</v>
      </c>
      <c r="G62" s="1">
        <v>44013</v>
      </c>
      <c r="H62" s="1">
        <v>44104</v>
      </c>
      <c r="I62" s="2">
        <v>216200000</v>
      </c>
      <c r="J62" s="2">
        <v>157300000</v>
      </c>
      <c r="K62" s="2">
        <f t="shared" si="0"/>
        <v>58900000</v>
      </c>
      <c r="L62" s="4">
        <f t="shared" si="1"/>
        <v>0.37444373808010173</v>
      </c>
    </row>
    <row r="63" spans="1:12" x14ac:dyDescent="0.25">
      <c r="A63" t="s">
        <v>179</v>
      </c>
      <c r="B63" t="s">
        <v>180</v>
      </c>
      <c r="C63" t="s">
        <v>44</v>
      </c>
      <c r="D63" t="s">
        <v>175</v>
      </c>
      <c r="E63">
        <v>20286</v>
      </c>
      <c r="F63" s="1">
        <v>43830</v>
      </c>
      <c r="G63" s="1">
        <v>44013</v>
      </c>
      <c r="H63" s="1">
        <v>44104</v>
      </c>
      <c r="I63" s="2">
        <v>484000000</v>
      </c>
      <c r="J63" s="2">
        <v>248000000</v>
      </c>
      <c r="K63" s="2">
        <f t="shared" si="0"/>
        <v>236000000</v>
      </c>
      <c r="L63" s="4">
        <f t="shared" si="1"/>
        <v>0.95161290322580649</v>
      </c>
    </row>
    <row r="64" spans="1:12" x14ac:dyDescent="0.25">
      <c r="A64" t="s">
        <v>181</v>
      </c>
      <c r="B64" t="s">
        <v>182</v>
      </c>
      <c r="C64" t="s">
        <v>18</v>
      </c>
      <c r="D64" t="s">
        <v>183</v>
      </c>
      <c r="E64">
        <v>723254</v>
      </c>
      <c r="F64" s="1">
        <v>43616</v>
      </c>
      <c r="G64" s="1">
        <v>43983</v>
      </c>
      <c r="H64" s="1">
        <v>44074</v>
      </c>
      <c r="I64" s="2">
        <v>300005000</v>
      </c>
      <c r="J64" s="2">
        <v>250812000</v>
      </c>
      <c r="K64" s="2">
        <f t="shared" si="0"/>
        <v>49193000</v>
      </c>
      <c r="L64" s="4">
        <f t="shared" si="1"/>
        <v>0.19613495367047828</v>
      </c>
    </row>
    <row r="65" spans="1:12" x14ac:dyDescent="0.25">
      <c r="A65" t="s">
        <v>184</v>
      </c>
      <c r="B65" t="s">
        <v>185</v>
      </c>
      <c r="C65" t="s">
        <v>30</v>
      </c>
      <c r="D65" t="s">
        <v>186</v>
      </c>
      <c r="E65">
        <v>858877</v>
      </c>
      <c r="F65" s="1">
        <v>43673</v>
      </c>
      <c r="G65" s="1">
        <v>43947</v>
      </c>
      <c r="H65" s="1">
        <v>44037</v>
      </c>
      <c r="I65" s="2">
        <v>2636000000</v>
      </c>
      <c r="J65" s="2">
        <v>2206000000</v>
      </c>
      <c r="K65" s="2">
        <f t="shared" si="0"/>
        <v>430000000</v>
      </c>
      <c r="L65" s="4">
        <f t="shared" si="1"/>
        <v>0.19492293744333636</v>
      </c>
    </row>
    <row r="66" spans="1:12" x14ac:dyDescent="0.25">
      <c r="A66" t="s">
        <v>187</v>
      </c>
      <c r="B66" t="s">
        <v>188</v>
      </c>
      <c r="C66" t="s">
        <v>30</v>
      </c>
      <c r="D66" t="s">
        <v>115</v>
      </c>
      <c r="E66">
        <v>877890</v>
      </c>
      <c r="F66" s="1">
        <v>43830</v>
      </c>
      <c r="G66" s="1">
        <v>44013</v>
      </c>
      <c r="H66" s="1">
        <v>44104</v>
      </c>
      <c r="I66" s="2">
        <v>98227000</v>
      </c>
      <c r="J66" s="2">
        <v>270857000</v>
      </c>
      <c r="K66" s="2">
        <f t="shared" si="0"/>
        <v>-172630000</v>
      </c>
      <c r="L66" s="4">
        <f t="shared" si="1"/>
        <v>-0.63734738256718493</v>
      </c>
    </row>
    <row r="67" spans="1:12" x14ac:dyDescent="0.25">
      <c r="A67" t="s">
        <v>189</v>
      </c>
      <c r="B67" t="s">
        <v>190</v>
      </c>
      <c r="C67" t="s">
        <v>191</v>
      </c>
      <c r="D67" t="s">
        <v>192</v>
      </c>
      <c r="E67">
        <v>811156</v>
      </c>
      <c r="F67" s="1">
        <v>43830</v>
      </c>
      <c r="G67" s="1">
        <v>44013</v>
      </c>
      <c r="H67" s="1">
        <v>44104</v>
      </c>
      <c r="I67" s="2">
        <v>218000000</v>
      </c>
      <c r="J67" s="2">
        <v>207000000</v>
      </c>
      <c r="K67" s="2">
        <f t="shared" si="0"/>
        <v>11000000</v>
      </c>
      <c r="L67" s="4">
        <f t="shared" si="1"/>
        <v>5.3140096618357488E-2</v>
      </c>
    </row>
    <row r="68" spans="1:12" x14ac:dyDescent="0.25">
      <c r="A68" t="s">
        <v>193</v>
      </c>
      <c r="B68" t="s">
        <v>194</v>
      </c>
      <c r="C68" t="s">
        <v>68</v>
      </c>
      <c r="D68" t="s">
        <v>195</v>
      </c>
      <c r="E68">
        <v>21344</v>
      </c>
      <c r="F68" s="1">
        <v>43830</v>
      </c>
      <c r="G68" s="1">
        <v>44009</v>
      </c>
      <c r="H68" s="1">
        <v>44099</v>
      </c>
      <c r="I68" s="2">
        <v>1737000000</v>
      </c>
      <c r="J68" s="2">
        <v>2593000000</v>
      </c>
      <c r="K68" s="2">
        <f t="shared" si="0"/>
        <v>-856000000</v>
      </c>
      <c r="L68" s="4">
        <f t="shared" si="1"/>
        <v>-0.33011955264172771</v>
      </c>
    </row>
    <row r="69" spans="1:12" x14ac:dyDescent="0.25">
      <c r="A69" t="s">
        <v>196</v>
      </c>
      <c r="B69" t="s">
        <v>197</v>
      </c>
      <c r="C69" t="s">
        <v>30</v>
      </c>
      <c r="D69" t="s">
        <v>31</v>
      </c>
      <c r="E69">
        <v>1058290</v>
      </c>
      <c r="F69" s="1">
        <v>43830</v>
      </c>
      <c r="G69" s="1">
        <v>44013</v>
      </c>
      <c r="H69" s="1">
        <v>44104</v>
      </c>
      <c r="I69" s="2">
        <v>348000000</v>
      </c>
      <c r="J69" s="2">
        <v>497000000</v>
      </c>
      <c r="K69" s="2">
        <f t="shared" si="0"/>
        <v>-149000000</v>
      </c>
      <c r="L69" s="4">
        <f t="shared" si="1"/>
        <v>-0.29979879275653926</v>
      </c>
    </row>
    <row r="70" spans="1:12" x14ac:dyDescent="0.25">
      <c r="A70" t="s">
        <v>198</v>
      </c>
      <c r="B70" t="s">
        <v>199</v>
      </c>
      <c r="C70" t="s">
        <v>68</v>
      </c>
      <c r="D70" t="s">
        <v>178</v>
      </c>
      <c r="E70">
        <v>21665</v>
      </c>
      <c r="F70" s="1">
        <v>43830</v>
      </c>
      <c r="G70" s="1">
        <v>44013</v>
      </c>
      <c r="H70" s="1">
        <v>44104</v>
      </c>
      <c r="I70" s="2">
        <v>698000000</v>
      </c>
      <c r="J70" s="2">
        <v>578000000</v>
      </c>
      <c r="K70" s="2">
        <f t="shared" si="0"/>
        <v>120000000</v>
      </c>
      <c r="L70" s="4">
        <f t="shared" si="1"/>
        <v>0.20761245674740483</v>
      </c>
    </row>
    <row r="71" spans="1:12" x14ac:dyDescent="0.25">
      <c r="A71" t="s">
        <v>200</v>
      </c>
      <c r="B71" t="s">
        <v>201</v>
      </c>
      <c r="C71" t="s">
        <v>34</v>
      </c>
      <c r="D71" t="s">
        <v>172</v>
      </c>
      <c r="E71">
        <v>1166691</v>
      </c>
      <c r="F71" s="1">
        <v>43830</v>
      </c>
      <c r="G71" s="1">
        <v>44013</v>
      </c>
      <c r="H71" s="1">
        <v>44104</v>
      </c>
      <c r="I71" s="2">
        <v>2019000000</v>
      </c>
      <c r="J71" s="2">
        <v>3217000000</v>
      </c>
      <c r="K71" s="2">
        <f t="shared" ref="K71:K134" si="2">I71-J71</f>
        <v>-1198000000</v>
      </c>
      <c r="L71" s="4">
        <f t="shared" ref="L71:L134" si="3">K71/100/J71%</f>
        <v>-0.3723966428349394</v>
      </c>
    </row>
    <row r="72" spans="1:12" x14ac:dyDescent="0.25">
      <c r="A72" t="s">
        <v>202</v>
      </c>
      <c r="B72" t="s">
        <v>203</v>
      </c>
      <c r="C72" t="s">
        <v>68</v>
      </c>
      <c r="D72" t="s">
        <v>204</v>
      </c>
      <c r="E72">
        <v>23217</v>
      </c>
      <c r="F72" s="1">
        <v>43611</v>
      </c>
      <c r="G72" s="1">
        <v>43983</v>
      </c>
      <c r="H72" s="1">
        <v>44073</v>
      </c>
      <c r="I72" s="2">
        <v>329000000</v>
      </c>
      <c r="J72" s="2">
        <v>173800000</v>
      </c>
      <c r="K72" s="2">
        <f t="shared" si="2"/>
        <v>155200000</v>
      </c>
      <c r="L72" s="4">
        <f t="shared" si="3"/>
        <v>0.89298043728423471</v>
      </c>
    </row>
    <row r="73" spans="1:12" x14ac:dyDescent="0.25">
      <c r="A73" t="s">
        <v>205</v>
      </c>
      <c r="B73" t="s">
        <v>206</v>
      </c>
      <c r="C73" t="s">
        <v>149</v>
      </c>
      <c r="D73" t="s">
        <v>150</v>
      </c>
      <c r="E73">
        <v>1358071</v>
      </c>
      <c r="F73" s="1">
        <v>43830</v>
      </c>
      <c r="G73" s="1">
        <v>44013</v>
      </c>
      <c r="H73" s="1">
        <v>44104</v>
      </c>
      <c r="I73" s="2">
        <v>-61000000</v>
      </c>
      <c r="J73" s="2">
        <v>558000000</v>
      </c>
      <c r="K73" s="2">
        <f t="shared" si="2"/>
        <v>-619000000</v>
      </c>
      <c r="L73" s="4">
        <f t="shared" si="3"/>
        <v>-1.1093189964157706</v>
      </c>
    </row>
    <row r="74" spans="1:12" x14ac:dyDescent="0.25">
      <c r="A74" t="s">
        <v>207</v>
      </c>
      <c r="B74" t="s">
        <v>208</v>
      </c>
      <c r="C74" t="s">
        <v>68</v>
      </c>
      <c r="D74" t="s">
        <v>143</v>
      </c>
      <c r="E74">
        <v>16918</v>
      </c>
      <c r="F74" s="1">
        <v>43890</v>
      </c>
      <c r="G74" s="1">
        <v>43983</v>
      </c>
      <c r="H74" s="1">
        <v>44074</v>
      </c>
      <c r="I74" s="2">
        <v>512100000</v>
      </c>
      <c r="J74" s="2">
        <v>-525200000</v>
      </c>
      <c r="K74" s="2">
        <f t="shared" si="2"/>
        <v>1037300000</v>
      </c>
      <c r="L74" s="4">
        <f t="shared" si="3"/>
        <v>-1.9750571210967252</v>
      </c>
    </row>
    <row r="75" spans="1:12" x14ac:dyDescent="0.25">
      <c r="A75" t="s">
        <v>209</v>
      </c>
      <c r="B75" t="s">
        <v>210</v>
      </c>
      <c r="C75" t="s">
        <v>14</v>
      </c>
      <c r="D75" t="s">
        <v>57</v>
      </c>
      <c r="E75">
        <v>711404</v>
      </c>
      <c r="F75" s="1">
        <v>43769</v>
      </c>
      <c r="G75" s="1">
        <v>43952</v>
      </c>
      <c r="H75" s="1">
        <v>44043</v>
      </c>
      <c r="I75" s="2">
        <v>55200000</v>
      </c>
      <c r="J75" s="2">
        <v>120100000</v>
      </c>
      <c r="K75" s="2">
        <f t="shared" si="2"/>
        <v>-64900000</v>
      </c>
      <c r="L75" s="4">
        <f t="shared" si="3"/>
        <v>-0.54038301415487089</v>
      </c>
    </row>
    <row r="76" spans="1:12" x14ac:dyDescent="0.25">
      <c r="A76" t="s">
        <v>211</v>
      </c>
      <c r="B76" t="s">
        <v>212</v>
      </c>
      <c r="C76" t="s">
        <v>30</v>
      </c>
      <c r="D76" t="s">
        <v>89</v>
      </c>
      <c r="E76">
        <v>24741</v>
      </c>
      <c r="F76" s="1">
        <v>43830</v>
      </c>
      <c r="G76" s="1">
        <v>44013</v>
      </c>
      <c r="H76" s="1">
        <v>44104</v>
      </c>
      <c r="I76" s="2">
        <v>427000000</v>
      </c>
      <c r="J76" s="2">
        <v>337000000</v>
      </c>
      <c r="K76" s="2">
        <f t="shared" si="2"/>
        <v>90000000</v>
      </c>
      <c r="L76" s="4">
        <f t="shared" si="3"/>
        <v>0.26706231454005935</v>
      </c>
    </row>
    <row r="77" spans="1:12" x14ac:dyDescent="0.25">
      <c r="A77" t="s">
        <v>213</v>
      </c>
      <c r="B77" t="s">
        <v>214</v>
      </c>
      <c r="C77" t="s">
        <v>18</v>
      </c>
      <c r="D77" t="s">
        <v>215</v>
      </c>
      <c r="E77">
        <v>277948</v>
      </c>
      <c r="F77" s="1">
        <v>43830</v>
      </c>
      <c r="G77" s="1">
        <v>44013</v>
      </c>
      <c r="H77" s="1">
        <v>44104</v>
      </c>
      <c r="I77" s="2">
        <v>736000000</v>
      </c>
      <c r="J77" s="2">
        <v>856000000</v>
      </c>
      <c r="K77" s="2">
        <f t="shared" si="2"/>
        <v>-120000000</v>
      </c>
      <c r="L77" s="4">
        <f t="shared" si="3"/>
        <v>-0.14018691588785046</v>
      </c>
    </row>
    <row r="78" spans="1:12" x14ac:dyDescent="0.25">
      <c r="A78" t="s">
        <v>216</v>
      </c>
      <c r="B78" t="s">
        <v>217</v>
      </c>
      <c r="C78" t="s">
        <v>14</v>
      </c>
      <c r="D78" t="s">
        <v>15</v>
      </c>
      <c r="E78">
        <v>313616</v>
      </c>
      <c r="F78" s="1">
        <v>43830</v>
      </c>
      <c r="G78" s="1">
        <v>43925</v>
      </c>
      <c r="H78" s="1">
        <v>44015</v>
      </c>
      <c r="I78" s="2">
        <v>927300000</v>
      </c>
      <c r="J78" s="2">
        <v>668000000</v>
      </c>
      <c r="K78" s="2">
        <f t="shared" si="2"/>
        <v>259300000</v>
      </c>
      <c r="L78" s="4">
        <f t="shared" si="3"/>
        <v>0.38817365269461079</v>
      </c>
    </row>
    <row r="79" spans="1:12" x14ac:dyDescent="0.25">
      <c r="A79" t="s">
        <v>218</v>
      </c>
      <c r="B79" t="s">
        <v>219</v>
      </c>
      <c r="C79" t="s">
        <v>10</v>
      </c>
      <c r="D79" t="s">
        <v>11</v>
      </c>
      <c r="E79">
        <v>940944</v>
      </c>
      <c r="F79" s="1">
        <v>43611</v>
      </c>
      <c r="G79" s="1">
        <v>43983</v>
      </c>
      <c r="H79" s="1">
        <v>44073</v>
      </c>
      <c r="I79" s="2">
        <v>36100000</v>
      </c>
      <c r="J79" s="2">
        <v>170600000</v>
      </c>
      <c r="K79" s="2">
        <f t="shared" si="2"/>
        <v>-134500000</v>
      </c>
      <c r="L79" s="4">
        <f t="shared" si="3"/>
        <v>-0.78839390386869868</v>
      </c>
    </row>
    <row r="80" spans="1:12" x14ac:dyDescent="0.25">
      <c r="A80" t="s">
        <v>220</v>
      </c>
      <c r="B80" t="s">
        <v>221</v>
      </c>
      <c r="C80" t="s">
        <v>14</v>
      </c>
      <c r="D80" t="s">
        <v>222</v>
      </c>
      <c r="E80">
        <v>927066</v>
      </c>
      <c r="F80" s="1">
        <v>43830</v>
      </c>
      <c r="G80" s="1">
        <v>44013</v>
      </c>
      <c r="H80" s="1">
        <v>44104</v>
      </c>
      <c r="I80" s="2">
        <v>158674000</v>
      </c>
      <c r="J80" s="2">
        <v>143270000</v>
      </c>
      <c r="K80" s="2">
        <f t="shared" si="2"/>
        <v>15404000</v>
      </c>
      <c r="L80" s="4">
        <f t="shared" si="3"/>
        <v>0.10751727507503316</v>
      </c>
    </row>
    <row r="81" spans="1:12" x14ac:dyDescent="0.25">
      <c r="A81" t="s">
        <v>223</v>
      </c>
      <c r="B81" t="s">
        <v>224</v>
      </c>
      <c r="C81" t="s">
        <v>18</v>
      </c>
      <c r="D81" t="s">
        <v>225</v>
      </c>
      <c r="E81">
        <v>315189</v>
      </c>
      <c r="F81" s="1">
        <v>43772</v>
      </c>
      <c r="G81" s="1">
        <v>43955</v>
      </c>
      <c r="H81" s="1">
        <v>44045</v>
      </c>
      <c r="I81" s="2">
        <v>811000000</v>
      </c>
      <c r="J81" s="2">
        <v>899000000</v>
      </c>
      <c r="K81" s="2">
        <f t="shared" si="2"/>
        <v>-88000000</v>
      </c>
      <c r="L81" s="4">
        <f t="shared" si="3"/>
        <v>-9.7886540600667413E-2</v>
      </c>
    </row>
    <row r="82" spans="1:12" x14ac:dyDescent="0.25">
      <c r="A82" t="s">
        <v>226</v>
      </c>
      <c r="B82" t="s">
        <v>227</v>
      </c>
      <c r="C82" t="s">
        <v>18</v>
      </c>
      <c r="D82" t="s">
        <v>75</v>
      </c>
      <c r="E82">
        <v>27904</v>
      </c>
      <c r="F82" s="1">
        <v>43830</v>
      </c>
      <c r="G82" s="1">
        <v>44013</v>
      </c>
      <c r="H82" s="1">
        <v>44104</v>
      </c>
      <c r="I82" s="2">
        <v>-5379000000</v>
      </c>
      <c r="J82" s="2">
        <v>1495000000</v>
      </c>
      <c r="K82" s="2">
        <f t="shared" si="2"/>
        <v>-6874000000</v>
      </c>
      <c r="L82" s="4">
        <f t="shared" si="3"/>
        <v>-4.597993311036789</v>
      </c>
    </row>
    <row r="83" spans="1:12" x14ac:dyDescent="0.25">
      <c r="A83" t="s">
        <v>228</v>
      </c>
      <c r="B83" t="s">
        <v>229</v>
      </c>
      <c r="C83" t="s">
        <v>149</v>
      </c>
      <c r="D83" t="s">
        <v>150</v>
      </c>
      <c r="E83">
        <v>1090012</v>
      </c>
      <c r="F83" s="1">
        <v>43830</v>
      </c>
      <c r="G83" s="1">
        <v>44013</v>
      </c>
      <c r="H83" s="1">
        <v>44104</v>
      </c>
      <c r="I83" s="2">
        <v>-92000000</v>
      </c>
      <c r="J83" s="2">
        <v>109000000</v>
      </c>
      <c r="K83" s="2">
        <f t="shared" si="2"/>
        <v>-201000000</v>
      </c>
      <c r="L83" s="4">
        <f t="shared" si="3"/>
        <v>-1.8440366972477065</v>
      </c>
    </row>
    <row r="84" spans="1:12" x14ac:dyDescent="0.25">
      <c r="A84" t="s">
        <v>230</v>
      </c>
      <c r="B84" t="s">
        <v>231</v>
      </c>
      <c r="C84" t="s">
        <v>44</v>
      </c>
      <c r="D84" t="s">
        <v>78</v>
      </c>
      <c r="E84">
        <v>1393612</v>
      </c>
      <c r="F84" s="1">
        <v>43830</v>
      </c>
      <c r="G84" s="1">
        <v>44013</v>
      </c>
      <c r="H84" s="1">
        <v>44104</v>
      </c>
      <c r="I84" s="2">
        <v>771000000</v>
      </c>
      <c r="J84" s="2">
        <v>770000000</v>
      </c>
      <c r="K84" s="2">
        <f t="shared" si="2"/>
        <v>1000000</v>
      </c>
      <c r="L84" s="4">
        <f t="shared" si="3"/>
        <v>1.2987012987012987E-3</v>
      </c>
    </row>
    <row r="85" spans="1:12" x14ac:dyDescent="0.25">
      <c r="A85" t="s">
        <v>232</v>
      </c>
      <c r="B85" t="s">
        <v>233</v>
      </c>
      <c r="C85" t="s">
        <v>10</v>
      </c>
      <c r="D85" t="s">
        <v>234</v>
      </c>
      <c r="E85">
        <v>29534</v>
      </c>
      <c r="F85" s="1">
        <v>43859</v>
      </c>
      <c r="G85" s="1">
        <v>43953</v>
      </c>
      <c r="H85" s="1">
        <v>44043</v>
      </c>
      <c r="I85" s="2">
        <v>787601000</v>
      </c>
      <c r="J85" s="2">
        <v>426555000</v>
      </c>
      <c r="K85" s="2">
        <f t="shared" si="2"/>
        <v>361046000</v>
      </c>
      <c r="L85" s="4">
        <f t="shared" si="3"/>
        <v>0.84642308729237725</v>
      </c>
    </row>
    <row r="86" spans="1:12" x14ac:dyDescent="0.25">
      <c r="A86" t="s">
        <v>235</v>
      </c>
      <c r="B86" t="s">
        <v>236</v>
      </c>
      <c r="C86" t="s">
        <v>10</v>
      </c>
      <c r="D86" t="s">
        <v>234</v>
      </c>
      <c r="E86">
        <v>935703</v>
      </c>
      <c r="F86" s="1">
        <v>43862</v>
      </c>
      <c r="G86" s="1">
        <v>43954</v>
      </c>
      <c r="H86" s="1">
        <v>44044</v>
      </c>
      <c r="I86" s="2">
        <v>261500000</v>
      </c>
      <c r="J86" s="2">
        <v>180300000</v>
      </c>
      <c r="K86" s="2">
        <f t="shared" si="2"/>
        <v>81200000</v>
      </c>
      <c r="L86" s="4">
        <f t="shared" si="3"/>
        <v>0.45036051026067664</v>
      </c>
    </row>
    <row r="87" spans="1:12" x14ac:dyDescent="0.25">
      <c r="A87" t="s">
        <v>237</v>
      </c>
      <c r="B87" t="s">
        <v>238</v>
      </c>
      <c r="C87" t="s">
        <v>118</v>
      </c>
      <c r="D87" t="s">
        <v>239</v>
      </c>
      <c r="E87">
        <v>1666700</v>
      </c>
      <c r="F87" s="1">
        <v>43830</v>
      </c>
      <c r="G87" s="1">
        <v>44013</v>
      </c>
      <c r="H87" s="1">
        <v>44104</v>
      </c>
      <c r="I87" s="2">
        <v>-79000000</v>
      </c>
      <c r="J87" s="2">
        <v>372000000</v>
      </c>
      <c r="K87" s="2">
        <f t="shared" si="2"/>
        <v>-451000000</v>
      </c>
      <c r="L87" s="4">
        <f t="shared" si="3"/>
        <v>-1.2123655913978495</v>
      </c>
    </row>
    <row r="88" spans="1:12" x14ac:dyDescent="0.25">
      <c r="A88" t="s">
        <v>240</v>
      </c>
      <c r="B88" t="s">
        <v>241</v>
      </c>
      <c r="C88" t="s">
        <v>191</v>
      </c>
      <c r="D88" t="s">
        <v>192</v>
      </c>
      <c r="E88">
        <v>936340</v>
      </c>
      <c r="F88" s="1">
        <v>43830</v>
      </c>
      <c r="G88" s="1">
        <v>44013</v>
      </c>
      <c r="H88" s="1">
        <v>44104</v>
      </c>
      <c r="I88" s="2">
        <v>476000000</v>
      </c>
      <c r="J88" s="2">
        <v>319000000</v>
      </c>
      <c r="K88" s="2">
        <f t="shared" si="2"/>
        <v>157000000</v>
      </c>
      <c r="L88" s="4">
        <f t="shared" si="3"/>
        <v>0.49216300940438873</v>
      </c>
    </row>
    <row r="89" spans="1:12" x14ac:dyDescent="0.25">
      <c r="A89" t="s">
        <v>242</v>
      </c>
      <c r="B89" t="s">
        <v>243</v>
      </c>
      <c r="C89" t="s">
        <v>10</v>
      </c>
      <c r="D89" t="s">
        <v>72</v>
      </c>
      <c r="E89">
        <v>1065088</v>
      </c>
      <c r="F89" s="1">
        <v>43830</v>
      </c>
      <c r="G89" s="1">
        <v>44013</v>
      </c>
      <c r="H89" s="1">
        <v>44104</v>
      </c>
      <c r="I89" s="2">
        <v>664000000</v>
      </c>
      <c r="J89" s="2">
        <v>310000000</v>
      </c>
      <c r="K89" s="2">
        <f t="shared" si="2"/>
        <v>354000000</v>
      </c>
      <c r="L89" s="4">
        <f t="shared" si="3"/>
        <v>1.1419354838709677</v>
      </c>
    </row>
    <row r="90" spans="1:12" x14ac:dyDescent="0.25">
      <c r="A90" t="s">
        <v>244</v>
      </c>
      <c r="B90" t="s">
        <v>245</v>
      </c>
      <c r="C90" t="s">
        <v>191</v>
      </c>
      <c r="D90" t="s">
        <v>246</v>
      </c>
      <c r="E90">
        <v>827052</v>
      </c>
      <c r="F90" s="1">
        <v>43830</v>
      </c>
      <c r="G90" s="1">
        <v>44013</v>
      </c>
      <c r="H90" s="1">
        <v>44104</v>
      </c>
      <c r="I90" s="2">
        <v>-288000000</v>
      </c>
      <c r="J90" s="2">
        <v>471000000</v>
      </c>
      <c r="K90" s="2">
        <f t="shared" si="2"/>
        <v>-759000000</v>
      </c>
      <c r="L90" s="4">
        <f t="shared" si="3"/>
        <v>-1.6114649681528663</v>
      </c>
    </row>
    <row r="91" spans="1:12" x14ac:dyDescent="0.25">
      <c r="A91" t="s">
        <v>247</v>
      </c>
      <c r="B91" t="s">
        <v>248</v>
      </c>
      <c r="C91" t="s">
        <v>18</v>
      </c>
      <c r="D91" t="s">
        <v>249</v>
      </c>
      <c r="E91">
        <v>33185</v>
      </c>
      <c r="F91" s="1">
        <v>43830</v>
      </c>
      <c r="G91" s="1">
        <v>44013</v>
      </c>
      <c r="H91" s="1">
        <v>44104</v>
      </c>
      <c r="I91" s="2">
        <v>224200000</v>
      </c>
      <c r="J91" s="2">
        <v>81100000</v>
      </c>
      <c r="K91" s="2">
        <f t="shared" si="2"/>
        <v>143100000</v>
      </c>
      <c r="L91" s="4">
        <f t="shared" si="3"/>
        <v>1.7644882860665845</v>
      </c>
    </row>
    <row r="92" spans="1:12" x14ac:dyDescent="0.25">
      <c r="A92" t="s">
        <v>250</v>
      </c>
      <c r="B92" t="s">
        <v>251</v>
      </c>
      <c r="C92" t="s">
        <v>50</v>
      </c>
      <c r="D92" t="s">
        <v>81</v>
      </c>
      <c r="E92">
        <v>1101239</v>
      </c>
      <c r="F92" s="1">
        <v>43830</v>
      </c>
      <c r="G92" s="1">
        <v>44013</v>
      </c>
      <c r="H92" s="1">
        <v>44104</v>
      </c>
      <c r="I92" s="2">
        <v>66687000</v>
      </c>
      <c r="J92" s="2">
        <v>120850000</v>
      </c>
      <c r="K92" s="2">
        <f t="shared" si="2"/>
        <v>-54163000</v>
      </c>
      <c r="L92" s="4">
        <f t="shared" si="3"/>
        <v>-0.44818369880016551</v>
      </c>
    </row>
    <row r="93" spans="1:12" x14ac:dyDescent="0.25">
      <c r="A93" t="s">
        <v>252</v>
      </c>
      <c r="B93" t="s">
        <v>253</v>
      </c>
      <c r="C93" t="s">
        <v>50</v>
      </c>
      <c r="D93" t="s">
        <v>97</v>
      </c>
      <c r="E93">
        <v>906107</v>
      </c>
      <c r="F93" s="1">
        <v>43830</v>
      </c>
      <c r="G93" s="1">
        <v>44013</v>
      </c>
      <c r="H93" s="1">
        <v>44104</v>
      </c>
      <c r="I93" s="2">
        <v>91286000</v>
      </c>
      <c r="J93" s="2">
        <v>267106000</v>
      </c>
      <c r="K93" s="2">
        <f t="shared" si="2"/>
        <v>-175820000</v>
      </c>
      <c r="L93" s="4">
        <f t="shared" si="3"/>
        <v>-0.65824054869602333</v>
      </c>
    </row>
    <row r="94" spans="1:12" x14ac:dyDescent="0.25">
      <c r="A94" t="s">
        <v>254</v>
      </c>
      <c r="B94" t="s">
        <v>255</v>
      </c>
      <c r="C94" t="s">
        <v>34</v>
      </c>
      <c r="D94" t="s">
        <v>65</v>
      </c>
      <c r="E94">
        <v>1326801</v>
      </c>
      <c r="F94" s="1">
        <v>43830</v>
      </c>
      <c r="G94" s="1">
        <v>44013</v>
      </c>
      <c r="H94" s="1">
        <v>44104</v>
      </c>
      <c r="I94" s="2">
        <v>7846000000</v>
      </c>
      <c r="J94" s="2">
        <v>6091000000</v>
      </c>
      <c r="K94" s="2">
        <f t="shared" si="2"/>
        <v>1755000000</v>
      </c>
      <c r="L94" s="4">
        <f t="shared" si="3"/>
        <v>0.28813002791003117</v>
      </c>
    </row>
    <row r="95" spans="1:12" x14ac:dyDescent="0.25">
      <c r="A95" t="s">
        <v>256</v>
      </c>
      <c r="B95" t="s">
        <v>257</v>
      </c>
      <c r="C95" t="s">
        <v>18</v>
      </c>
      <c r="D95" t="s">
        <v>19</v>
      </c>
      <c r="E95">
        <v>815556</v>
      </c>
      <c r="F95" s="1">
        <v>43830</v>
      </c>
      <c r="G95" s="1">
        <v>44013</v>
      </c>
      <c r="H95" s="1">
        <v>44104</v>
      </c>
      <c r="I95" s="2">
        <v>221500000</v>
      </c>
      <c r="J95" s="2">
        <v>213500000</v>
      </c>
      <c r="K95" s="2">
        <f t="shared" si="2"/>
        <v>8000000</v>
      </c>
      <c r="L95" s="4">
        <f t="shared" si="3"/>
        <v>3.7470725995316159E-2</v>
      </c>
    </row>
    <row r="96" spans="1:12" x14ac:dyDescent="0.25">
      <c r="A96" t="s">
        <v>258</v>
      </c>
      <c r="B96" t="s">
        <v>259</v>
      </c>
      <c r="C96" t="s">
        <v>18</v>
      </c>
      <c r="D96" t="s">
        <v>146</v>
      </c>
      <c r="E96">
        <v>1048911</v>
      </c>
      <c r="F96" s="1">
        <v>43616</v>
      </c>
      <c r="G96" s="1">
        <v>43983</v>
      </c>
      <c r="H96" s="1">
        <v>44074</v>
      </c>
      <c r="I96" s="2">
        <v>1245000000</v>
      </c>
      <c r="J96" s="2">
        <v>745000000</v>
      </c>
      <c r="K96" s="2">
        <f t="shared" si="2"/>
        <v>500000000</v>
      </c>
      <c r="L96" s="4">
        <f t="shared" si="3"/>
        <v>0.67114093959731547</v>
      </c>
    </row>
    <row r="97" spans="1:12" x14ac:dyDescent="0.25">
      <c r="A97" t="s">
        <v>260</v>
      </c>
      <c r="B97" t="s">
        <v>261</v>
      </c>
      <c r="C97" t="s">
        <v>30</v>
      </c>
      <c r="D97" t="s">
        <v>115</v>
      </c>
      <c r="E97">
        <v>1136893</v>
      </c>
      <c r="F97" s="1">
        <v>43830</v>
      </c>
      <c r="G97" s="1">
        <v>44013</v>
      </c>
      <c r="H97" s="1">
        <v>44104</v>
      </c>
      <c r="I97" s="2">
        <v>20000000</v>
      </c>
      <c r="J97" s="2">
        <v>154000000</v>
      </c>
      <c r="K97" s="2">
        <f t="shared" si="2"/>
        <v>-134000000</v>
      </c>
      <c r="L97" s="4">
        <f t="shared" si="3"/>
        <v>-0.87012987012987009</v>
      </c>
    </row>
    <row r="98" spans="1:12" x14ac:dyDescent="0.25">
      <c r="A98" t="s">
        <v>262</v>
      </c>
      <c r="B98" t="s">
        <v>263</v>
      </c>
      <c r="C98" t="s">
        <v>30</v>
      </c>
      <c r="D98" t="s">
        <v>115</v>
      </c>
      <c r="E98">
        <v>798354</v>
      </c>
      <c r="F98" s="1">
        <v>43830</v>
      </c>
      <c r="G98" s="1">
        <v>44013</v>
      </c>
      <c r="H98" s="1">
        <v>44104</v>
      </c>
      <c r="I98" s="2">
        <v>264000000</v>
      </c>
      <c r="J98" s="2">
        <v>198000000</v>
      </c>
      <c r="K98" s="2">
        <f t="shared" si="2"/>
        <v>66000000</v>
      </c>
      <c r="L98" s="4">
        <f t="shared" si="3"/>
        <v>0.33333333333333331</v>
      </c>
    </row>
    <row r="99" spans="1:12" x14ac:dyDescent="0.25">
      <c r="A99" t="s">
        <v>264</v>
      </c>
      <c r="B99" t="s">
        <v>265</v>
      </c>
      <c r="C99" t="s">
        <v>30</v>
      </c>
      <c r="D99" t="s">
        <v>266</v>
      </c>
      <c r="E99">
        <v>354908</v>
      </c>
      <c r="F99" s="1">
        <v>43830</v>
      </c>
      <c r="G99" s="1">
        <v>44013</v>
      </c>
      <c r="H99" s="1">
        <v>44104</v>
      </c>
      <c r="I99" s="2">
        <v>60663000</v>
      </c>
      <c r="J99" s="2">
        <v>62047000</v>
      </c>
      <c r="K99" s="2">
        <f t="shared" si="2"/>
        <v>-1384000</v>
      </c>
      <c r="L99" s="4">
        <f t="shared" si="3"/>
        <v>-2.230567150708334E-2</v>
      </c>
    </row>
    <row r="100" spans="1:12" x14ac:dyDescent="0.25">
      <c r="A100" t="s">
        <v>267</v>
      </c>
      <c r="B100" t="s">
        <v>268</v>
      </c>
      <c r="C100" t="s">
        <v>18</v>
      </c>
      <c r="D100" t="s">
        <v>19</v>
      </c>
      <c r="E100">
        <v>1519751</v>
      </c>
      <c r="F100" s="1">
        <v>43830</v>
      </c>
      <c r="G100" s="1">
        <v>44013</v>
      </c>
      <c r="H100" s="1">
        <v>44104</v>
      </c>
      <c r="I100" s="2">
        <v>164600000</v>
      </c>
      <c r="J100" s="2">
        <v>105600000</v>
      </c>
      <c r="K100" s="2">
        <f t="shared" si="2"/>
        <v>59000000</v>
      </c>
      <c r="L100" s="4">
        <f t="shared" si="3"/>
        <v>0.55871212121212122</v>
      </c>
    </row>
    <row r="101" spans="1:12" x14ac:dyDescent="0.25">
      <c r="A101" t="s">
        <v>269</v>
      </c>
      <c r="B101" t="s">
        <v>270</v>
      </c>
      <c r="C101" t="s">
        <v>10</v>
      </c>
      <c r="D101" t="s">
        <v>271</v>
      </c>
      <c r="E101">
        <v>39911</v>
      </c>
      <c r="F101" s="1">
        <v>43860</v>
      </c>
      <c r="G101" s="1">
        <v>43954</v>
      </c>
      <c r="H101" s="1">
        <v>44044</v>
      </c>
      <c r="I101" s="2">
        <v>-62000000</v>
      </c>
      <c r="J101" s="2">
        <v>168000000</v>
      </c>
      <c r="K101" s="2">
        <f t="shared" si="2"/>
        <v>-230000000</v>
      </c>
      <c r="L101" s="4">
        <f t="shared" si="3"/>
        <v>-1.3690476190476191</v>
      </c>
    </row>
    <row r="102" spans="1:12" x14ac:dyDescent="0.25">
      <c r="A102" t="s">
        <v>272</v>
      </c>
      <c r="B102" t="s">
        <v>273</v>
      </c>
      <c r="C102" t="s">
        <v>10</v>
      </c>
      <c r="D102" t="s">
        <v>274</v>
      </c>
      <c r="E102">
        <v>1121788</v>
      </c>
      <c r="F102" s="1">
        <v>43827</v>
      </c>
      <c r="G102" s="1">
        <v>44010</v>
      </c>
      <c r="H102" s="1">
        <v>44100</v>
      </c>
      <c r="I102" s="2">
        <v>313417000</v>
      </c>
      <c r="J102" s="2">
        <v>227866000</v>
      </c>
      <c r="K102" s="2">
        <f t="shared" si="2"/>
        <v>85551000</v>
      </c>
      <c r="L102" s="4">
        <f t="shared" si="3"/>
        <v>0.37544434009461702</v>
      </c>
    </row>
    <row r="103" spans="1:12" x14ac:dyDescent="0.25">
      <c r="A103" t="s">
        <v>275</v>
      </c>
      <c r="B103" t="s">
        <v>276</v>
      </c>
      <c r="C103" t="s">
        <v>18</v>
      </c>
      <c r="D103" t="s">
        <v>135</v>
      </c>
      <c r="E103">
        <v>40533</v>
      </c>
      <c r="F103" s="1">
        <v>43830</v>
      </c>
      <c r="G103" s="1">
        <v>44011</v>
      </c>
      <c r="H103" s="1">
        <v>44101</v>
      </c>
      <c r="I103" s="2">
        <v>834000000</v>
      </c>
      <c r="J103" s="2">
        <v>913000000</v>
      </c>
      <c r="K103" s="2">
        <f t="shared" si="2"/>
        <v>-79000000</v>
      </c>
      <c r="L103" s="4">
        <f t="shared" si="3"/>
        <v>-8.6527929901423883E-2</v>
      </c>
    </row>
    <row r="104" spans="1:12" x14ac:dyDescent="0.25">
      <c r="A104" t="s">
        <v>277</v>
      </c>
      <c r="B104" t="s">
        <v>278</v>
      </c>
      <c r="C104" t="s">
        <v>18</v>
      </c>
      <c r="D104" t="s">
        <v>27</v>
      </c>
      <c r="E104">
        <v>40545</v>
      </c>
      <c r="F104" s="1">
        <v>43830</v>
      </c>
      <c r="G104" s="1">
        <v>44013</v>
      </c>
      <c r="H104" s="1">
        <v>44104</v>
      </c>
      <c r="I104" s="2">
        <v>-1144000000</v>
      </c>
      <c r="J104" s="2">
        <v>-9423000000</v>
      </c>
      <c r="K104" s="2">
        <f t="shared" si="2"/>
        <v>8279000000</v>
      </c>
      <c r="L104" s="4">
        <f t="shared" si="3"/>
        <v>-0.87859492730552902</v>
      </c>
    </row>
    <row r="105" spans="1:12" x14ac:dyDescent="0.25">
      <c r="A105" t="s">
        <v>279</v>
      </c>
      <c r="B105" t="s">
        <v>280</v>
      </c>
      <c r="C105" t="s">
        <v>10</v>
      </c>
      <c r="D105" t="s">
        <v>155</v>
      </c>
      <c r="E105">
        <v>40987</v>
      </c>
      <c r="F105" s="1">
        <v>43830</v>
      </c>
      <c r="G105" s="1">
        <v>44013</v>
      </c>
      <c r="H105" s="1">
        <v>44104</v>
      </c>
      <c r="I105" s="2">
        <v>227531000</v>
      </c>
      <c r="J105" s="2">
        <v>227487000</v>
      </c>
      <c r="K105" s="2">
        <f t="shared" si="2"/>
        <v>44000</v>
      </c>
      <c r="L105" s="4">
        <f t="shared" si="3"/>
        <v>1.9341764584349875E-4</v>
      </c>
    </row>
    <row r="106" spans="1:12" x14ac:dyDescent="0.25">
      <c r="A106" t="s">
        <v>281</v>
      </c>
      <c r="B106" t="s">
        <v>282</v>
      </c>
      <c r="C106" t="s">
        <v>30</v>
      </c>
      <c r="D106" t="s">
        <v>140</v>
      </c>
      <c r="E106">
        <v>1123360</v>
      </c>
      <c r="F106" s="1">
        <v>43830</v>
      </c>
      <c r="G106" s="1">
        <v>44013</v>
      </c>
      <c r="H106" s="1">
        <v>44104</v>
      </c>
      <c r="I106" s="2">
        <v>220971000</v>
      </c>
      <c r="J106" s="2">
        <v>95044000</v>
      </c>
      <c r="K106" s="2">
        <f t="shared" si="2"/>
        <v>125927000</v>
      </c>
      <c r="L106" s="4">
        <f t="shared" si="3"/>
        <v>1.3249337149109885</v>
      </c>
    </row>
    <row r="107" spans="1:12" x14ac:dyDescent="0.25">
      <c r="A107" t="s">
        <v>283</v>
      </c>
      <c r="B107" t="s">
        <v>284</v>
      </c>
      <c r="C107" t="s">
        <v>44</v>
      </c>
      <c r="D107" t="s">
        <v>285</v>
      </c>
      <c r="E107">
        <v>886982</v>
      </c>
      <c r="F107" s="1">
        <v>43830</v>
      </c>
      <c r="G107" s="1">
        <v>44013</v>
      </c>
      <c r="H107" s="1">
        <v>44104</v>
      </c>
      <c r="I107" s="2">
        <v>3367000000</v>
      </c>
      <c r="J107" s="2">
        <v>1877000000</v>
      </c>
      <c r="K107" s="2">
        <f t="shared" si="2"/>
        <v>1490000000</v>
      </c>
      <c r="L107" s="4">
        <f t="shared" si="3"/>
        <v>0.79381992541289292</v>
      </c>
    </row>
    <row r="108" spans="1:12" x14ac:dyDescent="0.25">
      <c r="A108" t="s">
        <v>286</v>
      </c>
      <c r="B108" t="s">
        <v>287</v>
      </c>
      <c r="C108" t="s">
        <v>18</v>
      </c>
      <c r="D108" t="s">
        <v>22</v>
      </c>
      <c r="E108">
        <v>277135</v>
      </c>
      <c r="F108" s="1">
        <v>43830</v>
      </c>
      <c r="G108" s="1">
        <v>44013</v>
      </c>
      <c r="H108" s="1">
        <v>44104</v>
      </c>
      <c r="I108" s="2">
        <v>240000000</v>
      </c>
      <c r="J108" s="2">
        <v>233000000</v>
      </c>
      <c r="K108" s="2">
        <f t="shared" si="2"/>
        <v>7000000</v>
      </c>
      <c r="L108" s="4">
        <f t="shared" si="3"/>
        <v>3.0042918454935622E-2</v>
      </c>
    </row>
    <row r="109" spans="1:12" x14ac:dyDescent="0.25">
      <c r="A109" t="s">
        <v>288</v>
      </c>
      <c r="B109" t="s">
        <v>289</v>
      </c>
      <c r="C109" t="s">
        <v>149</v>
      </c>
      <c r="D109" t="s">
        <v>290</v>
      </c>
      <c r="E109">
        <v>45012</v>
      </c>
      <c r="F109" s="1">
        <v>43830</v>
      </c>
      <c r="G109" s="1">
        <v>44013</v>
      </c>
      <c r="H109" s="1">
        <v>44104</v>
      </c>
      <c r="I109" s="2">
        <v>-17000000</v>
      </c>
      <c r="J109" s="2">
        <v>295000000</v>
      </c>
      <c r="K109" s="2">
        <f t="shared" si="2"/>
        <v>-312000000</v>
      </c>
      <c r="L109" s="4">
        <f t="shared" si="3"/>
        <v>-1.0576271186440678</v>
      </c>
    </row>
    <row r="110" spans="1:12" x14ac:dyDescent="0.25">
      <c r="A110" t="s">
        <v>291</v>
      </c>
      <c r="B110" t="s">
        <v>292</v>
      </c>
      <c r="C110" t="s">
        <v>44</v>
      </c>
      <c r="D110" t="s">
        <v>175</v>
      </c>
      <c r="E110">
        <v>874766</v>
      </c>
      <c r="F110" s="1">
        <v>43830</v>
      </c>
      <c r="G110" s="1">
        <v>44013</v>
      </c>
      <c r="H110" s="1">
        <v>44104</v>
      </c>
      <c r="I110" s="2">
        <v>459000000</v>
      </c>
      <c r="J110" s="2">
        <v>535000000</v>
      </c>
      <c r="K110" s="2">
        <f t="shared" si="2"/>
        <v>-76000000</v>
      </c>
      <c r="L110" s="4">
        <f t="shared" si="3"/>
        <v>-0.14205607476635515</v>
      </c>
    </row>
    <row r="111" spans="1:12" x14ac:dyDescent="0.25">
      <c r="A111" t="s">
        <v>293</v>
      </c>
      <c r="B111" t="s">
        <v>294</v>
      </c>
      <c r="C111" t="s">
        <v>14</v>
      </c>
      <c r="D111" t="s">
        <v>222</v>
      </c>
      <c r="E111">
        <v>860730</v>
      </c>
      <c r="F111" s="1">
        <v>43830</v>
      </c>
      <c r="G111" s="1">
        <v>44013</v>
      </c>
      <c r="H111" s="1">
        <v>44104</v>
      </c>
      <c r="I111" s="2">
        <v>668000000</v>
      </c>
      <c r="J111" s="2">
        <v>612000000</v>
      </c>
      <c r="K111" s="2">
        <f t="shared" si="2"/>
        <v>56000000</v>
      </c>
      <c r="L111" s="4">
        <f t="shared" si="3"/>
        <v>9.1503267973856203E-2</v>
      </c>
    </row>
    <row r="112" spans="1:12" x14ac:dyDescent="0.25">
      <c r="A112" t="s">
        <v>295</v>
      </c>
      <c r="B112" t="s">
        <v>296</v>
      </c>
      <c r="C112" t="s">
        <v>30</v>
      </c>
      <c r="D112" t="s">
        <v>100</v>
      </c>
      <c r="E112">
        <v>1645590</v>
      </c>
      <c r="F112" s="1">
        <v>43769</v>
      </c>
      <c r="G112" s="1">
        <v>43952</v>
      </c>
      <c r="H112" s="1">
        <v>44043</v>
      </c>
      <c r="I112" s="2">
        <v>9000000</v>
      </c>
      <c r="J112" s="2">
        <v>-27000000</v>
      </c>
      <c r="K112" s="2">
        <f t="shared" si="2"/>
        <v>36000000</v>
      </c>
      <c r="L112" s="4">
        <f t="shared" si="3"/>
        <v>-1.3333333333333333</v>
      </c>
    </row>
    <row r="113" spans="1:12" x14ac:dyDescent="0.25">
      <c r="A113" t="s">
        <v>297</v>
      </c>
      <c r="B113" t="s">
        <v>298</v>
      </c>
      <c r="C113" t="s">
        <v>10</v>
      </c>
      <c r="D113" t="s">
        <v>299</v>
      </c>
      <c r="E113">
        <v>354950</v>
      </c>
      <c r="F113" s="1">
        <v>43499</v>
      </c>
      <c r="G113" s="1">
        <v>43955</v>
      </c>
      <c r="H113" s="1">
        <v>44045</v>
      </c>
      <c r="I113" s="2">
        <v>4332000000</v>
      </c>
      <c r="J113" s="2">
        <v>3479000000</v>
      </c>
      <c r="K113" s="2">
        <f t="shared" si="2"/>
        <v>853000000</v>
      </c>
      <c r="L113" s="4">
        <f t="shared" si="3"/>
        <v>0.24518539810290313</v>
      </c>
    </row>
    <row r="114" spans="1:12" x14ac:dyDescent="0.25">
      <c r="A114" t="s">
        <v>300</v>
      </c>
      <c r="B114" t="s">
        <v>301</v>
      </c>
      <c r="C114" t="s">
        <v>18</v>
      </c>
      <c r="D114" t="s">
        <v>27</v>
      </c>
      <c r="E114">
        <v>773840</v>
      </c>
      <c r="F114" s="1">
        <v>43830</v>
      </c>
      <c r="G114" s="1">
        <v>44013</v>
      </c>
      <c r="H114" s="1">
        <v>44104</v>
      </c>
      <c r="I114" s="2">
        <v>758000000</v>
      </c>
      <c r="J114" s="2">
        <v>1624000000</v>
      </c>
      <c r="K114" s="2">
        <f t="shared" si="2"/>
        <v>-866000000</v>
      </c>
      <c r="L114" s="4">
        <f t="shared" si="3"/>
        <v>-0.53325123152709364</v>
      </c>
    </row>
    <row r="115" spans="1:12" x14ac:dyDescent="0.25">
      <c r="A115" t="s">
        <v>302</v>
      </c>
      <c r="B115" t="s">
        <v>303</v>
      </c>
      <c r="C115" t="s">
        <v>68</v>
      </c>
      <c r="D115" t="s">
        <v>204</v>
      </c>
      <c r="E115">
        <v>48465</v>
      </c>
      <c r="F115" s="1">
        <v>43765</v>
      </c>
      <c r="G115" s="1">
        <v>43948</v>
      </c>
      <c r="H115" s="1">
        <v>44038</v>
      </c>
      <c r="I115" s="2">
        <v>203119000</v>
      </c>
      <c r="J115" s="2">
        <v>199449000</v>
      </c>
      <c r="K115" s="2">
        <f t="shared" si="2"/>
        <v>3670000</v>
      </c>
      <c r="L115" s="4">
        <f t="shared" si="3"/>
        <v>1.8400693911726808E-2</v>
      </c>
    </row>
    <row r="116" spans="1:12" x14ac:dyDescent="0.25">
      <c r="A116" t="s">
        <v>304</v>
      </c>
      <c r="B116" t="s">
        <v>305</v>
      </c>
      <c r="C116" t="s">
        <v>30</v>
      </c>
      <c r="D116" t="s">
        <v>100</v>
      </c>
      <c r="E116">
        <v>47217</v>
      </c>
      <c r="F116" s="1">
        <v>43769</v>
      </c>
      <c r="G116" s="1">
        <v>43952</v>
      </c>
      <c r="H116" s="1">
        <v>44043</v>
      </c>
      <c r="I116" s="2">
        <v>734000000</v>
      </c>
      <c r="J116" s="2">
        <v>1179000000</v>
      </c>
      <c r="K116" s="2">
        <f t="shared" si="2"/>
        <v>-445000000</v>
      </c>
      <c r="L116" s="4">
        <f t="shared" si="3"/>
        <v>-0.37743850720949956</v>
      </c>
    </row>
    <row r="117" spans="1:12" x14ac:dyDescent="0.25">
      <c r="A117" t="s">
        <v>306</v>
      </c>
      <c r="B117" t="s">
        <v>307</v>
      </c>
      <c r="C117" t="s">
        <v>44</v>
      </c>
      <c r="D117" t="s">
        <v>308</v>
      </c>
      <c r="E117">
        <v>49196</v>
      </c>
      <c r="F117" s="1">
        <v>43830</v>
      </c>
      <c r="G117" s="1">
        <v>44013</v>
      </c>
      <c r="H117" s="1">
        <v>44104</v>
      </c>
      <c r="I117" s="2">
        <v>303000000</v>
      </c>
      <c r="J117" s="2">
        <v>372000000</v>
      </c>
      <c r="K117" s="2">
        <f t="shared" si="2"/>
        <v>-69000000</v>
      </c>
      <c r="L117" s="4">
        <f t="shared" si="3"/>
        <v>-0.18548387096774194</v>
      </c>
    </row>
    <row r="118" spans="1:12" x14ac:dyDescent="0.25">
      <c r="A118" t="s">
        <v>309</v>
      </c>
      <c r="B118" t="s">
        <v>310</v>
      </c>
      <c r="C118" t="s">
        <v>14</v>
      </c>
      <c r="D118" t="s">
        <v>15</v>
      </c>
      <c r="E118">
        <v>874716</v>
      </c>
      <c r="F118" s="1">
        <v>43830</v>
      </c>
      <c r="G118" s="1">
        <v>44013</v>
      </c>
      <c r="H118" s="1">
        <v>44104</v>
      </c>
      <c r="I118" s="2">
        <v>146219000</v>
      </c>
      <c r="J118" s="2">
        <v>108837000</v>
      </c>
      <c r="K118" s="2">
        <f t="shared" si="2"/>
        <v>37382000</v>
      </c>
      <c r="L118" s="4">
        <f t="shared" si="3"/>
        <v>0.34346775453200656</v>
      </c>
    </row>
    <row r="119" spans="1:12" x14ac:dyDescent="0.25">
      <c r="A119" t="s">
        <v>311</v>
      </c>
      <c r="B119" t="s">
        <v>312</v>
      </c>
      <c r="C119" t="s">
        <v>18</v>
      </c>
      <c r="D119" t="s">
        <v>249</v>
      </c>
      <c r="E119">
        <v>1598014</v>
      </c>
      <c r="F119" s="1">
        <v>43799</v>
      </c>
      <c r="G119" s="1">
        <v>43983</v>
      </c>
      <c r="H119" s="1">
        <v>44074</v>
      </c>
      <c r="I119" s="2">
        <v>162900000</v>
      </c>
      <c r="J119" s="2">
        <v>40100000</v>
      </c>
      <c r="K119" s="2">
        <f t="shared" si="2"/>
        <v>122800000</v>
      </c>
      <c r="L119" s="4">
        <f t="shared" si="3"/>
        <v>3.0623441396508726</v>
      </c>
    </row>
    <row r="120" spans="1:12" x14ac:dyDescent="0.25">
      <c r="A120" t="s">
        <v>313</v>
      </c>
      <c r="B120" t="s">
        <v>314</v>
      </c>
      <c r="C120" t="s">
        <v>14</v>
      </c>
      <c r="D120" t="s">
        <v>315</v>
      </c>
      <c r="E120">
        <v>1110803</v>
      </c>
      <c r="F120" s="1">
        <v>43828</v>
      </c>
      <c r="G120" s="1">
        <v>44011</v>
      </c>
      <c r="H120" s="1">
        <v>44101</v>
      </c>
      <c r="I120" s="2">
        <v>179000000</v>
      </c>
      <c r="J120" s="2">
        <v>234000000</v>
      </c>
      <c r="K120" s="2">
        <f t="shared" si="2"/>
        <v>-55000000</v>
      </c>
      <c r="L120" s="4">
        <f t="shared" si="3"/>
        <v>-0.23504273504273504</v>
      </c>
    </row>
    <row r="121" spans="1:12" x14ac:dyDescent="0.25">
      <c r="A121" t="s">
        <v>316</v>
      </c>
      <c r="B121" t="s">
        <v>317</v>
      </c>
      <c r="C121" t="s">
        <v>30</v>
      </c>
      <c r="D121" t="s">
        <v>38</v>
      </c>
      <c r="E121">
        <v>50863</v>
      </c>
      <c r="F121" s="1">
        <v>43827</v>
      </c>
      <c r="G121" s="1">
        <v>44010</v>
      </c>
      <c r="H121" s="1">
        <v>44100</v>
      </c>
      <c r="I121" s="2">
        <v>4276000000</v>
      </c>
      <c r="J121" s="2">
        <v>5990000000</v>
      </c>
      <c r="K121" s="2">
        <f t="shared" si="2"/>
        <v>-1714000000</v>
      </c>
      <c r="L121" s="4">
        <f t="shared" si="3"/>
        <v>-0.28614357262103507</v>
      </c>
    </row>
    <row r="122" spans="1:12" x14ac:dyDescent="0.25">
      <c r="A122" t="s">
        <v>318</v>
      </c>
      <c r="B122" t="s">
        <v>319</v>
      </c>
      <c r="C122" t="s">
        <v>44</v>
      </c>
      <c r="D122" t="s">
        <v>161</v>
      </c>
      <c r="E122">
        <v>1571949</v>
      </c>
      <c r="F122" s="1">
        <v>43830</v>
      </c>
      <c r="G122" s="1">
        <v>44013</v>
      </c>
      <c r="H122" s="1">
        <v>44104</v>
      </c>
      <c r="I122" s="2">
        <v>390000000</v>
      </c>
      <c r="J122" s="2">
        <v>529000000</v>
      </c>
      <c r="K122" s="2">
        <f t="shared" si="2"/>
        <v>-139000000</v>
      </c>
      <c r="L122" s="4">
        <f t="shared" si="3"/>
        <v>-0.26275992438563328</v>
      </c>
    </row>
    <row r="123" spans="1:12" x14ac:dyDescent="0.25">
      <c r="A123" t="s">
        <v>320</v>
      </c>
      <c r="B123" t="s">
        <v>321</v>
      </c>
      <c r="C123" t="s">
        <v>30</v>
      </c>
      <c r="D123" t="s">
        <v>31</v>
      </c>
      <c r="E123">
        <v>51143</v>
      </c>
      <c r="F123" s="1">
        <v>43830</v>
      </c>
      <c r="G123" s="1">
        <v>44013</v>
      </c>
      <c r="H123" s="1">
        <v>44104</v>
      </c>
      <c r="I123" s="2">
        <v>1698000000</v>
      </c>
      <c r="J123" s="2">
        <v>1672000000</v>
      </c>
      <c r="K123" s="2">
        <f t="shared" si="2"/>
        <v>26000000</v>
      </c>
      <c r="L123" s="4">
        <f t="shared" si="3"/>
        <v>1.555023923444976E-2</v>
      </c>
    </row>
    <row r="124" spans="1:12" x14ac:dyDescent="0.25">
      <c r="A124" t="s">
        <v>322</v>
      </c>
      <c r="B124" t="s">
        <v>323</v>
      </c>
      <c r="C124" t="s">
        <v>118</v>
      </c>
      <c r="D124" t="s">
        <v>119</v>
      </c>
      <c r="E124">
        <v>51434</v>
      </c>
      <c r="F124" s="1">
        <v>43830</v>
      </c>
      <c r="G124" s="1">
        <v>44013</v>
      </c>
      <c r="H124" s="1">
        <v>44104</v>
      </c>
      <c r="I124" s="2">
        <v>204000000</v>
      </c>
      <c r="J124" s="2">
        <v>344000000</v>
      </c>
      <c r="K124" s="2">
        <f t="shared" si="2"/>
        <v>-140000000</v>
      </c>
      <c r="L124" s="4">
        <f t="shared" si="3"/>
        <v>-0.40697674418604651</v>
      </c>
    </row>
    <row r="125" spans="1:12" x14ac:dyDescent="0.25">
      <c r="A125" t="s">
        <v>324</v>
      </c>
      <c r="B125" t="s">
        <v>325</v>
      </c>
      <c r="C125" t="s">
        <v>34</v>
      </c>
      <c r="D125" t="s">
        <v>326</v>
      </c>
      <c r="E125">
        <v>51644</v>
      </c>
      <c r="F125" s="1">
        <v>43830</v>
      </c>
      <c r="G125" s="1">
        <v>44013</v>
      </c>
      <c r="H125" s="1">
        <v>44104</v>
      </c>
      <c r="I125" s="2">
        <v>279700000</v>
      </c>
      <c r="J125" s="2">
        <v>165600000</v>
      </c>
      <c r="K125" s="2">
        <f t="shared" si="2"/>
        <v>114100000</v>
      </c>
      <c r="L125" s="4">
        <f t="shared" si="3"/>
        <v>0.68900966183574874</v>
      </c>
    </row>
    <row r="126" spans="1:12" x14ac:dyDescent="0.25">
      <c r="A126" t="s">
        <v>327</v>
      </c>
      <c r="B126" t="s">
        <v>328</v>
      </c>
      <c r="C126" t="s">
        <v>30</v>
      </c>
      <c r="D126" t="s">
        <v>115</v>
      </c>
      <c r="E126">
        <v>896878</v>
      </c>
      <c r="F126" s="1">
        <v>43677</v>
      </c>
      <c r="G126" s="1">
        <v>43952</v>
      </c>
      <c r="H126" s="1">
        <v>44043</v>
      </c>
      <c r="I126" s="2">
        <v>445000000</v>
      </c>
      <c r="J126" s="2">
        <v>-44000000</v>
      </c>
      <c r="K126" s="2">
        <f t="shared" si="2"/>
        <v>489000000</v>
      </c>
      <c r="L126" s="4">
        <f t="shared" si="3"/>
        <v>-11.113636363636363</v>
      </c>
    </row>
    <row r="127" spans="1:12" x14ac:dyDescent="0.25">
      <c r="A127" t="s">
        <v>329</v>
      </c>
      <c r="B127" t="s">
        <v>330</v>
      </c>
      <c r="C127" t="s">
        <v>14</v>
      </c>
      <c r="D127" t="s">
        <v>15</v>
      </c>
      <c r="E127">
        <v>1035267</v>
      </c>
      <c r="F127" s="1">
        <v>43830</v>
      </c>
      <c r="G127" s="1">
        <v>44013</v>
      </c>
      <c r="H127" s="1">
        <v>44104</v>
      </c>
      <c r="I127" s="2">
        <v>313900000</v>
      </c>
      <c r="J127" s="2">
        <v>396800000</v>
      </c>
      <c r="K127" s="2">
        <f t="shared" si="2"/>
        <v>-82900000</v>
      </c>
      <c r="L127" s="4">
        <f t="shared" si="3"/>
        <v>-0.20892137096774194</v>
      </c>
    </row>
    <row r="128" spans="1:12" x14ac:dyDescent="0.25">
      <c r="A128" t="s">
        <v>331</v>
      </c>
      <c r="B128" t="s">
        <v>332</v>
      </c>
      <c r="C128" t="s">
        <v>44</v>
      </c>
      <c r="D128" t="s">
        <v>333</v>
      </c>
      <c r="E128">
        <v>914208</v>
      </c>
      <c r="F128" s="1">
        <v>43830</v>
      </c>
      <c r="G128" s="1">
        <v>44013</v>
      </c>
      <c r="H128" s="1">
        <v>44104</v>
      </c>
      <c r="I128" s="2">
        <v>191700000</v>
      </c>
      <c r="J128" s="2">
        <v>167100000</v>
      </c>
      <c r="K128" s="2">
        <f t="shared" si="2"/>
        <v>24600000</v>
      </c>
      <c r="L128" s="4">
        <f t="shared" si="3"/>
        <v>0.14721723518850988</v>
      </c>
    </row>
    <row r="129" spans="1:12" x14ac:dyDescent="0.25">
      <c r="A129" t="s">
        <v>334</v>
      </c>
      <c r="B129" t="s">
        <v>335</v>
      </c>
      <c r="C129" t="s">
        <v>14</v>
      </c>
      <c r="D129" t="s">
        <v>336</v>
      </c>
      <c r="E129">
        <v>1478242</v>
      </c>
      <c r="F129" s="1">
        <v>43830</v>
      </c>
      <c r="G129" s="1">
        <v>44013</v>
      </c>
      <c r="H129" s="1">
        <v>44104</v>
      </c>
      <c r="I129" s="2">
        <v>101000000</v>
      </c>
      <c r="J129" s="2">
        <v>57000000</v>
      </c>
      <c r="K129" s="2">
        <f t="shared" si="2"/>
        <v>44000000</v>
      </c>
      <c r="L129" s="4">
        <f t="shared" si="3"/>
        <v>0.77192982456140347</v>
      </c>
    </row>
    <row r="130" spans="1:12" x14ac:dyDescent="0.25">
      <c r="A130" t="s">
        <v>337</v>
      </c>
      <c r="B130" t="s">
        <v>338</v>
      </c>
      <c r="C130" t="s">
        <v>18</v>
      </c>
      <c r="D130" t="s">
        <v>339</v>
      </c>
      <c r="E130">
        <v>728535</v>
      </c>
      <c r="F130" s="1">
        <v>43830</v>
      </c>
      <c r="G130" s="1">
        <v>44013</v>
      </c>
      <c r="H130" s="1">
        <v>44104</v>
      </c>
      <c r="I130" s="2">
        <v>125496000</v>
      </c>
      <c r="J130" s="2">
        <v>118410000</v>
      </c>
      <c r="K130" s="2">
        <f t="shared" si="2"/>
        <v>7086000</v>
      </c>
      <c r="L130" s="4">
        <f t="shared" si="3"/>
        <v>5.9842918672409422E-2</v>
      </c>
    </row>
    <row r="131" spans="1:12" x14ac:dyDescent="0.25">
      <c r="A131" t="s">
        <v>340</v>
      </c>
      <c r="B131" t="s">
        <v>341</v>
      </c>
      <c r="C131" t="s">
        <v>68</v>
      </c>
      <c r="D131" t="s">
        <v>204</v>
      </c>
      <c r="E131">
        <v>91419</v>
      </c>
      <c r="F131" s="1">
        <v>43951</v>
      </c>
      <c r="G131" s="1">
        <v>43952</v>
      </c>
      <c r="H131" s="1">
        <v>44043</v>
      </c>
      <c r="I131" s="2">
        <v>237000000</v>
      </c>
      <c r="J131" s="2">
        <v>154600000</v>
      </c>
      <c r="K131" s="2">
        <f t="shared" si="2"/>
        <v>82400000</v>
      </c>
      <c r="L131" s="4">
        <f t="shared" si="3"/>
        <v>0.53298835705045278</v>
      </c>
    </row>
    <row r="132" spans="1:12" x14ac:dyDescent="0.25">
      <c r="A132" t="s">
        <v>342</v>
      </c>
      <c r="B132" t="s">
        <v>343</v>
      </c>
      <c r="C132" t="s">
        <v>14</v>
      </c>
      <c r="D132" t="s">
        <v>15</v>
      </c>
      <c r="E132">
        <v>200406</v>
      </c>
      <c r="F132" s="1">
        <v>43828</v>
      </c>
      <c r="G132" s="1">
        <v>44011</v>
      </c>
      <c r="H132" s="1">
        <v>44101</v>
      </c>
      <c r="I132" s="2">
        <v>3554000000</v>
      </c>
      <c r="J132" s="2">
        <v>1753000000</v>
      </c>
      <c r="K132" s="2">
        <f t="shared" si="2"/>
        <v>1801000000</v>
      </c>
      <c r="L132" s="4">
        <f t="shared" si="3"/>
        <v>1.0273816314888762</v>
      </c>
    </row>
    <row r="133" spans="1:12" x14ac:dyDescent="0.25">
      <c r="A133" t="s">
        <v>344</v>
      </c>
      <c r="B133" t="s">
        <v>345</v>
      </c>
      <c r="C133" t="s">
        <v>18</v>
      </c>
      <c r="D133" t="s">
        <v>215</v>
      </c>
      <c r="E133">
        <v>54480</v>
      </c>
      <c r="F133" s="1">
        <v>43830</v>
      </c>
      <c r="G133" s="1">
        <v>44013</v>
      </c>
      <c r="H133" s="1">
        <v>44104</v>
      </c>
      <c r="I133" s="2">
        <v>189800000</v>
      </c>
      <c r="J133" s="2">
        <v>180200000</v>
      </c>
      <c r="K133" s="2">
        <f t="shared" si="2"/>
        <v>9600000</v>
      </c>
      <c r="L133" s="4">
        <f t="shared" si="3"/>
        <v>5.327413984461709E-2</v>
      </c>
    </row>
    <row r="134" spans="1:12" x14ac:dyDescent="0.25">
      <c r="A134" t="s">
        <v>346</v>
      </c>
      <c r="B134" t="s">
        <v>347</v>
      </c>
      <c r="C134" t="s">
        <v>68</v>
      </c>
      <c r="D134" t="s">
        <v>204</v>
      </c>
      <c r="E134">
        <v>55067</v>
      </c>
      <c r="F134" s="1">
        <v>43827</v>
      </c>
      <c r="G134" s="1">
        <v>44010</v>
      </c>
      <c r="H134" s="1">
        <v>44100</v>
      </c>
      <c r="I134" s="2">
        <v>348000000</v>
      </c>
      <c r="J134" s="2">
        <v>247000000</v>
      </c>
      <c r="K134" s="2">
        <f t="shared" si="2"/>
        <v>101000000</v>
      </c>
      <c r="L134" s="4">
        <f t="shared" si="3"/>
        <v>0.40890688259109309</v>
      </c>
    </row>
    <row r="135" spans="1:12" x14ac:dyDescent="0.25">
      <c r="A135" t="s">
        <v>348</v>
      </c>
      <c r="B135" t="s">
        <v>349</v>
      </c>
      <c r="C135" t="s">
        <v>68</v>
      </c>
      <c r="D135" t="s">
        <v>178</v>
      </c>
      <c r="E135">
        <v>55785</v>
      </c>
      <c r="F135" s="1">
        <v>43830</v>
      </c>
      <c r="G135" s="1">
        <v>44013</v>
      </c>
      <c r="H135" s="1">
        <v>44104</v>
      </c>
      <c r="I135" s="2">
        <v>472000000</v>
      </c>
      <c r="J135" s="2">
        <v>671000000</v>
      </c>
      <c r="K135" s="2">
        <f t="shared" ref="K135:K198" si="4">I135-J135</f>
        <v>-199000000</v>
      </c>
      <c r="L135" s="4">
        <f t="shared" ref="L135:L198" si="5">K135/100/J135%</f>
        <v>-0.29657228017883758</v>
      </c>
    </row>
    <row r="136" spans="1:12" x14ac:dyDescent="0.25">
      <c r="A136" t="s">
        <v>350</v>
      </c>
      <c r="B136" t="s">
        <v>351</v>
      </c>
      <c r="C136" t="s">
        <v>149</v>
      </c>
      <c r="D136" t="s">
        <v>352</v>
      </c>
      <c r="E136">
        <v>1506307</v>
      </c>
      <c r="F136" s="1">
        <v>43830</v>
      </c>
      <c r="G136" s="1">
        <v>44013</v>
      </c>
      <c r="H136" s="1">
        <v>44104</v>
      </c>
      <c r="I136" s="2">
        <v>455000000</v>
      </c>
      <c r="J136" s="2">
        <v>506000000</v>
      </c>
      <c r="K136" s="2">
        <f t="shared" si="4"/>
        <v>-51000000</v>
      </c>
      <c r="L136" s="4">
        <f t="shared" si="5"/>
        <v>-0.1007905138339921</v>
      </c>
    </row>
    <row r="137" spans="1:12" x14ac:dyDescent="0.25">
      <c r="A137" t="s">
        <v>353</v>
      </c>
      <c r="B137" t="s">
        <v>354</v>
      </c>
      <c r="C137" t="s">
        <v>30</v>
      </c>
      <c r="D137" t="s">
        <v>103</v>
      </c>
      <c r="E137">
        <v>319201</v>
      </c>
      <c r="F137" s="1">
        <v>43646</v>
      </c>
      <c r="G137" s="1">
        <v>44013</v>
      </c>
      <c r="H137" s="1">
        <v>44104</v>
      </c>
      <c r="I137" s="2">
        <v>420567000</v>
      </c>
      <c r="J137" s="2">
        <v>346525000</v>
      </c>
      <c r="K137" s="2">
        <f t="shared" si="4"/>
        <v>74042000</v>
      </c>
      <c r="L137" s="4">
        <f t="shared" si="5"/>
        <v>0.21367000937883271</v>
      </c>
    </row>
    <row r="138" spans="1:12" x14ac:dyDescent="0.25">
      <c r="A138" t="s">
        <v>355</v>
      </c>
      <c r="B138" t="s">
        <v>356</v>
      </c>
      <c r="C138" t="s">
        <v>10</v>
      </c>
      <c r="D138" t="s">
        <v>234</v>
      </c>
      <c r="E138">
        <v>885639</v>
      </c>
      <c r="F138" s="1">
        <v>43862</v>
      </c>
      <c r="G138" s="1">
        <v>43954</v>
      </c>
      <c r="H138" s="1">
        <v>44044</v>
      </c>
      <c r="I138" s="2">
        <v>47000000</v>
      </c>
      <c r="J138" s="2">
        <v>241000000</v>
      </c>
      <c r="K138" s="2">
        <f t="shared" si="4"/>
        <v>-194000000</v>
      </c>
      <c r="L138" s="4">
        <f t="shared" si="5"/>
        <v>-0.80497925311203322</v>
      </c>
    </row>
    <row r="139" spans="1:12" x14ac:dyDescent="0.25">
      <c r="A139" t="s">
        <v>357</v>
      </c>
      <c r="B139" t="s">
        <v>358</v>
      </c>
      <c r="C139" t="s">
        <v>68</v>
      </c>
      <c r="D139" t="s">
        <v>204</v>
      </c>
      <c r="E139">
        <v>1637459</v>
      </c>
      <c r="F139" s="1">
        <v>43827</v>
      </c>
      <c r="G139" s="1">
        <v>44010</v>
      </c>
      <c r="H139" s="1">
        <v>44100</v>
      </c>
      <c r="I139" s="2">
        <v>597000000</v>
      </c>
      <c r="J139" s="2">
        <v>899000000</v>
      </c>
      <c r="K139" s="2">
        <f t="shared" si="4"/>
        <v>-302000000</v>
      </c>
      <c r="L139" s="4">
        <f t="shared" si="5"/>
        <v>-0.33592880978865408</v>
      </c>
    </row>
    <row r="140" spans="1:12" x14ac:dyDescent="0.25">
      <c r="A140" t="s">
        <v>359</v>
      </c>
      <c r="B140" t="s">
        <v>360</v>
      </c>
      <c r="C140" t="s">
        <v>10</v>
      </c>
      <c r="D140" t="s">
        <v>271</v>
      </c>
      <c r="E140">
        <v>701985</v>
      </c>
      <c r="F140" s="1">
        <v>43862</v>
      </c>
      <c r="G140" s="1">
        <v>43954</v>
      </c>
      <c r="H140" s="1">
        <v>44044</v>
      </c>
      <c r="I140" s="2">
        <v>-49000000</v>
      </c>
      <c r="J140" s="2">
        <v>38000000</v>
      </c>
      <c r="K140" s="2">
        <f t="shared" si="4"/>
        <v>-87000000</v>
      </c>
      <c r="L140" s="4">
        <f t="shared" si="5"/>
        <v>-2.2894736842105261</v>
      </c>
    </row>
    <row r="141" spans="1:12" x14ac:dyDescent="0.25">
      <c r="A141" t="s">
        <v>361</v>
      </c>
      <c r="B141" t="s">
        <v>362</v>
      </c>
      <c r="C141" t="s">
        <v>14</v>
      </c>
      <c r="D141" t="s">
        <v>363</v>
      </c>
      <c r="E141">
        <v>920148</v>
      </c>
      <c r="F141" s="1">
        <v>43830</v>
      </c>
      <c r="G141" s="1">
        <v>44013</v>
      </c>
      <c r="H141" s="1">
        <v>44104</v>
      </c>
      <c r="I141" s="2">
        <v>703400000</v>
      </c>
      <c r="J141" s="2">
        <v>220700000</v>
      </c>
      <c r="K141" s="2">
        <f t="shared" si="4"/>
        <v>482700000</v>
      </c>
      <c r="L141" s="4">
        <f t="shared" si="5"/>
        <v>2.1871318531943813</v>
      </c>
    </row>
    <row r="142" spans="1:12" x14ac:dyDescent="0.25">
      <c r="A142" t="s">
        <v>364</v>
      </c>
      <c r="B142" t="s">
        <v>365</v>
      </c>
      <c r="C142" t="s">
        <v>30</v>
      </c>
      <c r="D142" t="s">
        <v>103</v>
      </c>
      <c r="E142">
        <v>707549</v>
      </c>
      <c r="F142" s="1">
        <v>43646</v>
      </c>
      <c r="G142" s="1">
        <v>44011</v>
      </c>
      <c r="H142" s="1">
        <v>44101</v>
      </c>
      <c r="I142" s="2">
        <v>823451000</v>
      </c>
      <c r="J142" s="2">
        <v>465789000</v>
      </c>
      <c r="K142" s="2">
        <f t="shared" si="4"/>
        <v>357662000</v>
      </c>
      <c r="L142" s="4">
        <f t="shared" si="5"/>
        <v>0.76786270178127869</v>
      </c>
    </row>
    <row r="143" spans="1:12" x14ac:dyDescent="0.25">
      <c r="A143" t="s">
        <v>366</v>
      </c>
      <c r="B143" t="s">
        <v>367</v>
      </c>
      <c r="C143" t="s">
        <v>10</v>
      </c>
      <c r="D143" t="s">
        <v>368</v>
      </c>
      <c r="E143">
        <v>920760</v>
      </c>
      <c r="F143" s="1">
        <v>43799</v>
      </c>
      <c r="G143" s="1">
        <v>43983</v>
      </c>
      <c r="H143" s="1">
        <v>44074</v>
      </c>
      <c r="I143" s="2">
        <v>666418000</v>
      </c>
      <c r="J143" s="2">
        <v>513366000</v>
      </c>
      <c r="K143" s="2">
        <f t="shared" si="4"/>
        <v>153052000</v>
      </c>
      <c r="L143" s="4">
        <f t="shared" si="5"/>
        <v>0.29813427457213759</v>
      </c>
    </row>
    <row r="144" spans="1:12" x14ac:dyDescent="0.25">
      <c r="A144" t="s">
        <v>369</v>
      </c>
      <c r="B144" t="s">
        <v>370</v>
      </c>
      <c r="C144" t="s">
        <v>14</v>
      </c>
      <c r="D144" t="s">
        <v>371</v>
      </c>
      <c r="E144">
        <v>59478</v>
      </c>
      <c r="F144" s="1">
        <v>43830</v>
      </c>
      <c r="G144" s="1">
        <v>44013</v>
      </c>
      <c r="H144" s="1">
        <v>44104</v>
      </c>
      <c r="I144" s="2">
        <v>1208400000</v>
      </c>
      <c r="J144" s="2">
        <v>1253900000</v>
      </c>
      <c r="K144" s="2">
        <f t="shared" si="4"/>
        <v>-45500000</v>
      </c>
      <c r="L144" s="4">
        <f t="shared" si="5"/>
        <v>-3.6286785230082143E-2</v>
      </c>
    </row>
    <row r="145" spans="1:12" x14ac:dyDescent="0.25">
      <c r="A145" t="s">
        <v>372</v>
      </c>
      <c r="B145" t="s">
        <v>373</v>
      </c>
      <c r="C145" t="s">
        <v>18</v>
      </c>
      <c r="D145" t="s">
        <v>135</v>
      </c>
      <c r="E145">
        <v>936468</v>
      </c>
      <c r="F145" s="1">
        <v>43830</v>
      </c>
      <c r="G145" s="1">
        <v>44011</v>
      </c>
      <c r="H145" s="1">
        <v>44101</v>
      </c>
      <c r="I145" s="2">
        <v>1698000000</v>
      </c>
      <c r="J145" s="2">
        <v>1608000000</v>
      </c>
      <c r="K145" s="2">
        <f t="shared" si="4"/>
        <v>90000000</v>
      </c>
      <c r="L145" s="4">
        <f t="shared" si="5"/>
        <v>5.5970149253731345E-2</v>
      </c>
    </row>
    <row r="146" spans="1:12" x14ac:dyDescent="0.25">
      <c r="A146" t="s">
        <v>374</v>
      </c>
      <c r="B146" t="s">
        <v>375</v>
      </c>
      <c r="C146" t="s">
        <v>10</v>
      </c>
      <c r="D146" t="s">
        <v>299</v>
      </c>
      <c r="E146">
        <v>60667</v>
      </c>
      <c r="F146" s="1">
        <v>43859</v>
      </c>
      <c r="G146" s="1">
        <v>43953</v>
      </c>
      <c r="H146" s="1">
        <v>44043</v>
      </c>
      <c r="I146" s="2">
        <v>2828000000</v>
      </c>
      <c r="J146" s="2">
        <v>1676000000</v>
      </c>
      <c r="K146" s="2">
        <f t="shared" si="4"/>
        <v>1152000000</v>
      </c>
      <c r="L146" s="4">
        <f t="shared" si="5"/>
        <v>0.68735083532219565</v>
      </c>
    </row>
    <row r="147" spans="1:12" x14ac:dyDescent="0.25">
      <c r="A147" t="s">
        <v>376</v>
      </c>
      <c r="B147" t="s">
        <v>377</v>
      </c>
      <c r="C147" t="s">
        <v>44</v>
      </c>
      <c r="D147" t="s">
        <v>112</v>
      </c>
      <c r="E147">
        <v>62709</v>
      </c>
      <c r="F147" s="1">
        <v>43830</v>
      </c>
      <c r="G147" s="1">
        <v>44013</v>
      </c>
      <c r="H147" s="1">
        <v>44104</v>
      </c>
      <c r="I147" s="2">
        <v>316000000</v>
      </c>
      <c r="J147" s="2">
        <v>303000000</v>
      </c>
      <c r="K147" s="2">
        <f t="shared" si="4"/>
        <v>13000000</v>
      </c>
      <c r="L147" s="4">
        <f t="shared" si="5"/>
        <v>4.2904290429042903E-2</v>
      </c>
    </row>
    <row r="148" spans="1:12" x14ac:dyDescent="0.25">
      <c r="A148" t="s">
        <v>378</v>
      </c>
      <c r="B148" t="s">
        <v>379</v>
      </c>
      <c r="C148" t="s">
        <v>118</v>
      </c>
      <c r="D148" t="s">
        <v>380</v>
      </c>
      <c r="E148">
        <v>916076</v>
      </c>
      <c r="F148" s="1">
        <v>43830</v>
      </c>
      <c r="G148" s="1">
        <v>44013</v>
      </c>
      <c r="H148" s="1">
        <v>44104</v>
      </c>
      <c r="I148" s="2">
        <v>294400000</v>
      </c>
      <c r="J148" s="2">
        <v>248573000</v>
      </c>
      <c r="K148" s="2">
        <f t="shared" si="4"/>
        <v>45827000</v>
      </c>
      <c r="L148" s="4">
        <f t="shared" si="5"/>
        <v>0.18436032875654235</v>
      </c>
    </row>
    <row r="149" spans="1:12" x14ac:dyDescent="0.25">
      <c r="A149" t="s">
        <v>381</v>
      </c>
      <c r="B149" t="s">
        <v>382</v>
      </c>
      <c r="C149" t="s">
        <v>18</v>
      </c>
      <c r="D149" t="s">
        <v>19</v>
      </c>
      <c r="E149">
        <v>62996</v>
      </c>
      <c r="F149" s="1">
        <v>43830</v>
      </c>
      <c r="G149" s="1">
        <v>44013</v>
      </c>
      <c r="H149" s="1">
        <v>44104</v>
      </c>
      <c r="I149" s="2">
        <v>275000000</v>
      </c>
      <c r="J149" s="2">
        <v>126000000</v>
      </c>
      <c r="K149" s="2">
        <f t="shared" si="4"/>
        <v>149000000</v>
      </c>
      <c r="L149" s="4">
        <f t="shared" si="5"/>
        <v>1.1825396825396826</v>
      </c>
    </row>
    <row r="150" spans="1:12" x14ac:dyDescent="0.25">
      <c r="A150" t="s">
        <v>383</v>
      </c>
      <c r="B150" t="s">
        <v>384</v>
      </c>
      <c r="C150" t="s">
        <v>68</v>
      </c>
      <c r="D150" t="s">
        <v>204</v>
      </c>
      <c r="E150">
        <v>63754</v>
      </c>
      <c r="F150" s="1">
        <v>43799</v>
      </c>
      <c r="G150" s="1">
        <v>43983</v>
      </c>
      <c r="H150" s="1">
        <v>44074</v>
      </c>
      <c r="I150" s="2">
        <v>206100000</v>
      </c>
      <c r="J150" s="2">
        <v>191900000</v>
      </c>
      <c r="K150" s="2">
        <f t="shared" si="4"/>
        <v>14200000</v>
      </c>
      <c r="L150" s="4">
        <f t="shared" si="5"/>
        <v>7.3996873371547686E-2</v>
      </c>
    </row>
    <row r="151" spans="1:12" x14ac:dyDescent="0.25">
      <c r="A151" t="s">
        <v>385</v>
      </c>
      <c r="B151" t="s">
        <v>386</v>
      </c>
      <c r="C151" t="s">
        <v>14</v>
      </c>
      <c r="D151" t="s">
        <v>15</v>
      </c>
      <c r="E151">
        <v>1613103</v>
      </c>
      <c r="F151" s="1">
        <v>43581</v>
      </c>
      <c r="G151" s="1">
        <v>43946</v>
      </c>
      <c r="H151" s="1">
        <v>44043</v>
      </c>
      <c r="I151" s="2">
        <v>487000000</v>
      </c>
      <c r="J151" s="2">
        <v>864000000</v>
      </c>
      <c r="K151" s="2">
        <f t="shared" si="4"/>
        <v>-377000000</v>
      </c>
      <c r="L151" s="4">
        <f t="shared" si="5"/>
        <v>-0.43634259259259262</v>
      </c>
    </row>
    <row r="152" spans="1:12" x14ac:dyDescent="0.25">
      <c r="A152" t="s">
        <v>387</v>
      </c>
      <c r="B152" t="s">
        <v>388</v>
      </c>
      <c r="C152" t="s">
        <v>30</v>
      </c>
      <c r="D152" t="s">
        <v>38</v>
      </c>
      <c r="E152">
        <v>723125</v>
      </c>
      <c r="F152" s="1">
        <v>43706</v>
      </c>
      <c r="G152" s="1">
        <v>43980</v>
      </c>
      <c r="H152" s="1">
        <v>44077</v>
      </c>
      <c r="I152" s="2">
        <v>988000000</v>
      </c>
      <c r="J152" s="2">
        <v>561000000</v>
      </c>
      <c r="K152" s="2">
        <f t="shared" si="4"/>
        <v>427000000</v>
      </c>
      <c r="L152" s="4">
        <f t="shared" si="5"/>
        <v>0.76114081996434935</v>
      </c>
    </row>
    <row r="153" spans="1:12" x14ac:dyDescent="0.25">
      <c r="A153" t="s">
        <v>389</v>
      </c>
      <c r="B153" t="s">
        <v>390</v>
      </c>
      <c r="C153" t="s">
        <v>30</v>
      </c>
      <c r="D153" t="s">
        <v>391</v>
      </c>
      <c r="E153">
        <v>789019</v>
      </c>
      <c r="F153" s="1">
        <v>43646</v>
      </c>
      <c r="G153" s="1">
        <v>44013</v>
      </c>
      <c r="H153" s="1">
        <v>44104</v>
      </c>
      <c r="I153" s="2">
        <v>13893000000</v>
      </c>
      <c r="J153" s="2">
        <v>10678000000</v>
      </c>
      <c r="K153" s="2">
        <f t="shared" si="4"/>
        <v>3215000000</v>
      </c>
      <c r="L153" s="4">
        <f t="shared" si="5"/>
        <v>0.30108634575763249</v>
      </c>
    </row>
    <row r="154" spans="1:12" x14ac:dyDescent="0.25">
      <c r="A154" t="s">
        <v>392</v>
      </c>
      <c r="B154" t="s">
        <v>393</v>
      </c>
      <c r="C154" t="s">
        <v>50</v>
      </c>
      <c r="D154" t="s">
        <v>97</v>
      </c>
      <c r="E154">
        <v>912595</v>
      </c>
      <c r="F154" s="1">
        <v>43830</v>
      </c>
      <c r="G154" s="1">
        <v>44013</v>
      </c>
      <c r="H154" s="1">
        <v>44104</v>
      </c>
      <c r="I154" s="2">
        <v>59910000</v>
      </c>
      <c r="J154" s="2">
        <v>78645000</v>
      </c>
      <c r="K154" s="2">
        <f t="shared" si="4"/>
        <v>-18735000</v>
      </c>
      <c r="L154" s="4">
        <f t="shared" si="5"/>
        <v>-0.23822239176044249</v>
      </c>
    </row>
    <row r="155" spans="1:12" x14ac:dyDescent="0.25">
      <c r="A155" t="s">
        <v>394</v>
      </c>
      <c r="B155" t="s">
        <v>395</v>
      </c>
      <c r="C155" t="s">
        <v>10</v>
      </c>
      <c r="D155" t="s">
        <v>396</v>
      </c>
      <c r="E155">
        <v>851968</v>
      </c>
      <c r="F155" s="1">
        <v>43830</v>
      </c>
      <c r="G155" s="1">
        <v>44010</v>
      </c>
      <c r="H155" s="1">
        <v>44100</v>
      </c>
      <c r="I155" s="2">
        <v>205117000</v>
      </c>
      <c r="J155" s="2">
        <v>155518000</v>
      </c>
      <c r="K155" s="2">
        <f t="shared" si="4"/>
        <v>49599000</v>
      </c>
      <c r="L155" s="4">
        <f t="shared" si="5"/>
        <v>0.31892771254774366</v>
      </c>
    </row>
    <row r="156" spans="1:12" x14ac:dyDescent="0.25">
      <c r="A156" t="s">
        <v>397</v>
      </c>
      <c r="B156" t="s">
        <v>398</v>
      </c>
      <c r="C156" t="s">
        <v>68</v>
      </c>
      <c r="D156" t="s">
        <v>399</v>
      </c>
      <c r="E156">
        <v>24545</v>
      </c>
      <c r="F156" s="1">
        <v>43830</v>
      </c>
      <c r="G156" s="1">
        <v>44013</v>
      </c>
      <c r="H156" s="1">
        <v>44104</v>
      </c>
      <c r="I156" s="2">
        <v>342800000</v>
      </c>
      <c r="J156" s="2">
        <v>-397000000</v>
      </c>
      <c r="K156" s="2">
        <f t="shared" si="4"/>
        <v>739800000</v>
      </c>
      <c r="L156" s="4">
        <f t="shared" si="5"/>
        <v>-1.8634760705289672</v>
      </c>
    </row>
    <row r="157" spans="1:12" x14ac:dyDescent="0.25">
      <c r="A157" t="s">
        <v>400</v>
      </c>
      <c r="B157" t="s">
        <v>401</v>
      </c>
      <c r="C157" t="s">
        <v>44</v>
      </c>
      <c r="D157" t="s">
        <v>161</v>
      </c>
      <c r="E157">
        <v>1059556</v>
      </c>
      <c r="F157" s="1">
        <v>43830</v>
      </c>
      <c r="G157" s="1">
        <v>44013</v>
      </c>
      <c r="H157" s="1">
        <v>44104</v>
      </c>
      <c r="I157" s="2">
        <v>467000000</v>
      </c>
      <c r="J157" s="2">
        <v>379400000</v>
      </c>
      <c r="K157" s="2">
        <f t="shared" si="4"/>
        <v>87600000</v>
      </c>
      <c r="L157" s="4">
        <f t="shared" si="5"/>
        <v>0.23089088033737482</v>
      </c>
    </row>
    <row r="158" spans="1:12" x14ac:dyDescent="0.25">
      <c r="A158" t="s">
        <v>402</v>
      </c>
      <c r="B158" t="s">
        <v>403</v>
      </c>
      <c r="C158" t="s">
        <v>30</v>
      </c>
      <c r="D158" t="s">
        <v>186</v>
      </c>
      <c r="E158">
        <v>68505</v>
      </c>
      <c r="F158" s="1">
        <v>43830</v>
      </c>
      <c r="G158" s="1">
        <v>44010</v>
      </c>
      <c r="H158" s="1">
        <v>44100</v>
      </c>
      <c r="I158" s="2">
        <v>205000000</v>
      </c>
      <c r="J158" s="2">
        <v>267000000</v>
      </c>
      <c r="K158" s="2">
        <f t="shared" si="4"/>
        <v>-62000000</v>
      </c>
      <c r="L158" s="4">
        <f t="shared" si="5"/>
        <v>-0.23220973782771537</v>
      </c>
    </row>
    <row r="159" spans="1:12" x14ac:dyDescent="0.25">
      <c r="A159" t="s">
        <v>404</v>
      </c>
      <c r="B159" t="s">
        <v>405</v>
      </c>
      <c r="C159" t="s">
        <v>44</v>
      </c>
      <c r="D159" t="s">
        <v>161</v>
      </c>
      <c r="E159">
        <v>1408198</v>
      </c>
      <c r="F159" s="1">
        <v>43830</v>
      </c>
      <c r="G159" s="1">
        <v>44013</v>
      </c>
      <c r="H159" s="1">
        <v>44104</v>
      </c>
      <c r="I159" s="2">
        <v>182358000</v>
      </c>
      <c r="J159" s="2">
        <v>136983000</v>
      </c>
      <c r="K159" s="2">
        <f t="shared" si="4"/>
        <v>45375000</v>
      </c>
      <c r="L159" s="4">
        <f t="shared" si="5"/>
        <v>0.33124548301614071</v>
      </c>
    </row>
    <row r="160" spans="1:12" x14ac:dyDescent="0.25">
      <c r="A160" t="s">
        <v>406</v>
      </c>
      <c r="B160" t="s">
        <v>407</v>
      </c>
      <c r="C160" t="s">
        <v>149</v>
      </c>
      <c r="D160" t="s">
        <v>290</v>
      </c>
      <c r="E160">
        <v>1021860</v>
      </c>
      <c r="F160" s="1">
        <v>43830</v>
      </c>
      <c r="G160" s="1">
        <v>44013</v>
      </c>
      <c r="H160" s="1">
        <v>44104</v>
      </c>
      <c r="I160" s="2">
        <v>-55000000</v>
      </c>
      <c r="J160" s="2">
        <v>-244000000</v>
      </c>
      <c r="K160" s="2">
        <f t="shared" si="4"/>
        <v>189000000</v>
      </c>
      <c r="L160" s="4">
        <f t="shared" si="5"/>
        <v>-0.77459016393442626</v>
      </c>
    </row>
    <row r="161" spans="1:12" x14ac:dyDescent="0.25">
      <c r="A161" t="s">
        <v>408</v>
      </c>
      <c r="B161" t="s">
        <v>409</v>
      </c>
      <c r="C161" t="s">
        <v>30</v>
      </c>
      <c r="D161" t="s">
        <v>62</v>
      </c>
      <c r="E161">
        <v>849399</v>
      </c>
      <c r="F161" s="1">
        <v>43924</v>
      </c>
      <c r="G161" s="1">
        <v>43925</v>
      </c>
      <c r="H161" s="1">
        <v>44015</v>
      </c>
      <c r="I161" s="2">
        <v>118000000</v>
      </c>
      <c r="J161" s="2">
        <v>26000000</v>
      </c>
      <c r="K161" s="2">
        <f t="shared" si="4"/>
        <v>92000000</v>
      </c>
      <c r="L161" s="4">
        <f t="shared" si="5"/>
        <v>3.5384615384615383</v>
      </c>
    </row>
    <row r="162" spans="1:12" x14ac:dyDescent="0.25">
      <c r="A162" t="s">
        <v>410</v>
      </c>
      <c r="B162" t="s">
        <v>411</v>
      </c>
      <c r="C162" t="s">
        <v>30</v>
      </c>
      <c r="D162" t="s">
        <v>115</v>
      </c>
      <c r="E162">
        <v>1002047</v>
      </c>
      <c r="F162" s="1">
        <v>43581</v>
      </c>
      <c r="G162" s="1">
        <v>43946</v>
      </c>
      <c r="H162" s="1">
        <v>44043</v>
      </c>
      <c r="I162" s="2">
        <v>77000000</v>
      </c>
      <c r="J162" s="2">
        <v>103000000</v>
      </c>
      <c r="K162" s="2">
        <f t="shared" si="4"/>
        <v>-26000000</v>
      </c>
      <c r="L162" s="4">
        <f t="shared" si="5"/>
        <v>-0.25242718446601942</v>
      </c>
    </row>
    <row r="163" spans="1:12" x14ac:dyDescent="0.25">
      <c r="A163" t="s">
        <v>412</v>
      </c>
      <c r="B163" t="s">
        <v>413</v>
      </c>
      <c r="C163" t="s">
        <v>34</v>
      </c>
      <c r="D163" t="s">
        <v>414</v>
      </c>
      <c r="E163">
        <v>1065280</v>
      </c>
      <c r="F163" s="1">
        <v>43830</v>
      </c>
      <c r="G163" s="1">
        <v>44013</v>
      </c>
      <c r="H163" s="1">
        <v>44104</v>
      </c>
      <c r="I163" s="2">
        <v>789976000</v>
      </c>
      <c r="J163" s="2">
        <v>665244000</v>
      </c>
      <c r="K163" s="2">
        <f t="shared" si="4"/>
        <v>124732000</v>
      </c>
      <c r="L163" s="4">
        <f t="shared" si="5"/>
        <v>0.18749812099019308</v>
      </c>
    </row>
    <row r="164" spans="1:12" x14ac:dyDescent="0.25">
      <c r="A164" t="s">
        <v>415</v>
      </c>
      <c r="B164" t="s">
        <v>416</v>
      </c>
      <c r="C164" t="s">
        <v>10</v>
      </c>
      <c r="D164" t="s">
        <v>417</v>
      </c>
      <c r="E164">
        <v>814453</v>
      </c>
      <c r="F164" s="1">
        <v>43830</v>
      </c>
      <c r="G164" s="1">
        <v>44013</v>
      </c>
      <c r="H164" s="1">
        <v>44104</v>
      </c>
      <c r="I164" s="2">
        <v>304000000</v>
      </c>
      <c r="J164" s="2">
        <v>-625800000</v>
      </c>
      <c r="K164" s="2">
        <f t="shared" si="4"/>
        <v>929800000</v>
      </c>
      <c r="L164" s="4">
        <f t="shared" si="5"/>
        <v>-1.4857782038990093</v>
      </c>
    </row>
    <row r="165" spans="1:12" x14ac:dyDescent="0.25">
      <c r="A165" t="s">
        <v>418</v>
      </c>
      <c r="B165" t="s">
        <v>419</v>
      </c>
      <c r="C165" t="s">
        <v>118</v>
      </c>
      <c r="D165" t="s">
        <v>420</v>
      </c>
      <c r="E165">
        <v>1164727</v>
      </c>
      <c r="F165" s="1">
        <v>43830</v>
      </c>
      <c r="G165" s="1">
        <v>44013</v>
      </c>
      <c r="H165" s="1">
        <v>44104</v>
      </c>
      <c r="I165" s="2">
        <v>839000000</v>
      </c>
      <c r="J165" s="2">
        <v>2178000000</v>
      </c>
      <c r="K165" s="2">
        <f t="shared" si="4"/>
        <v>-1339000000</v>
      </c>
      <c r="L165" s="4">
        <f t="shared" si="5"/>
        <v>-0.61478420569329661</v>
      </c>
    </row>
    <row r="166" spans="1:12" x14ac:dyDescent="0.25">
      <c r="A166" t="s">
        <v>421</v>
      </c>
      <c r="B166" t="s">
        <v>422</v>
      </c>
      <c r="C166" t="s">
        <v>191</v>
      </c>
      <c r="D166" t="s">
        <v>192</v>
      </c>
      <c r="E166">
        <v>753308</v>
      </c>
      <c r="F166" s="1">
        <v>43830</v>
      </c>
      <c r="G166" s="1">
        <v>44013</v>
      </c>
      <c r="H166" s="1">
        <v>44104</v>
      </c>
      <c r="I166" s="2">
        <v>1229000000</v>
      </c>
      <c r="J166" s="2">
        <v>879000000</v>
      </c>
      <c r="K166" s="2">
        <f t="shared" si="4"/>
        <v>350000000</v>
      </c>
      <c r="L166" s="4">
        <f t="shared" si="5"/>
        <v>0.3981797497155859</v>
      </c>
    </row>
    <row r="167" spans="1:12" x14ac:dyDescent="0.25">
      <c r="A167" t="s">
        <v>423</v>
      </c>
      <c r="B167" t="s">
        <v>424</v>
      </c>
      <c r="C167" t="s">
        <v>10</v>
      </c>
      <c r="D167" t="s">
        <v>425</v>
      </c>
      <c r="E167">
        <v>320187</v>
      </c>
      <c r="F167" s="1">
        <v>43982</v>
      </c>
      <c r="G167" s="1">
        <v>43983</v>
      </c>
      <c r="H167" s="1">
        <v>44074</v>
      </c>
      <c r="I167" s="2">
        <v>1518000000</v>
      </c>
      <c r="J167" s="2">
        <v>1367000000</v>
      </c>
      <c r="K167" s="2">
        <f t="shared" si="4"/>
        <v>151000000</v>
      </c>
      <c r="L167" s="4">
        <f t="shared" si="5"/>
        <v>0.11046086320409657</v>
      </c>
    </row>
    <row r="168" spans="1:12" x14ac:dyDescent="0.25">
      <c r="A168" t="s">
        <v>426</v>
      </c>
      <c r="B168" t="s">
        <v>427</v>
      </c>
      <c r="C168" t="s">
        <v>10</v>
      </c>
      <c r="D168" t="s">
        <v>428</v>
      </c>
      <c r="E168">
        <v>72333</v>
      </c>
      <c r="F168" s="1">
        <v>43862</v>
      </c>
      <c r="G168" s="1">
        <v>43954</v>
      </c>
      <c r="H168" s="1">
        <v>44044</v>
      </c>
      <c r="I168" s="2">
        <v>-255000000</v>
      </c>
      <c r="J168" s="2">
        <v>141000000</v>
      </c>
      <c r="K168" s="2">
        <f t="shared" si="4"/>
        <v>-396000000</v>
      </c>
      <c r="L168" s="4">
        <f t="shared" si="5"/>
        <v>-2.8085106382978724</v>
      </c>
    </row>
    <row r="169" spans="1:12" x14ac:dyDescent="0.25">
      <c r="A169" t="s">
        <v>429</v>
      </c>
      <c r="B169" t="s">
        <v>430</v>
      </c>
      <c r="C169" t="s">
        <v>18</v>
      </c>
      <c r="D169" t="s">
        <v>215</v>
      </c>
      <c r="E169">
        <v>702165</v>
      </c>
      <c r="F169" s="1">
        <v>43830</v>
      </c>
      <c r="G169" s="1">
        <v>44013</v>
      </c>
      <c r="H169" s="1">
        <v>44104</v>
      </c>
      <c r="I169" s="2">
        <v>569000000</v>
      </c>
      <c r="J169" s="2">
        <v>657000000</v>
      </c>
      <c r="K169" s="2">
        <f t="shared" si="4"/>
        <v>-88000000</v>
      </c>
      <c r="L169" s="4">
        <f t="shared" si="5"/>
        <v>-0.13394216133942161</v>
      </c>
    </row>
    <row r="170" spans="1:12" x14ac:dyDescent="0.25">
      <c r="A170" t="s">
        <v>431</v>
      </c>
      <c r="B170" t="s">
        <v>432</v>
      </c>
      <c r="C170" t="s">
        <v>44</v>
      </c>
      <c r="D170" t="s">
        <v>333</v>
      </c>
      <c r="E170">
        <v>73124</v>
      </c>
      <c r="F170" s="1">
        <v>43830</v>
      </c>
      <c r="G170" s="1">
        <v>44013</v>
      </c>
      <c r="H170" s="1">
        <v>44104</v>
      </c>
      <c r="I170" s="2">
        <v>294500000</v>
      </c>
      <c r="J170" s="2">
        <v>384600000</v>
      </c>
      <c r="K170" s="2">
        <f t="shared" si="4"/>
        <v>-90100000</v>
      </c>
      <c r="L170" s="4">
        <f t="shared" si="5"/>
        <v>-0.23426937077483098</v>
      </c>
    </row>
    <row r="171" spans="1:12" x14ac:dyDescent="0.25">
      <c r="A171" t="s">
        <v>433</v>
      </c>
      <c r="B171" t="s">
        <v>434</v>
      </c>
      <c r="C171" t="s">
        <v>18</v>
      </c>
      <c r="D171" t="s">
        <v>135</v>
      </c>
      <c r="E171">
        <v>1133421</v>
      </c>
      <c r="F171" s="1">
        <v>43830</v>
      </c>
      <c r="G171" s="1">
        <v>44013</v>
      </c>
      <c r="H171" s="1">
        <v>44104</v>
      </c>
      <c r="I171" s="2">
        <v>986000000</v>
      </c>
      <c r="J171" s="2">
        <v>933000000</v>
      </c>
      <c r="K171" s="2">
        <f t="shared" si="4"/>
        <v>53000000</v>
      </c>
      <c r="L171" s="4">
        <f t="shared" si="5"/>
        <v>5.6806002143622719E-2</v>
      </c>
    </row>
    <row r="172" spans="1:12" x14ac:dyDescent="0.25">
      <c r="A172" t="s">
        <v>435</v>
      </c>
      <c r="B172" t="s">
        <v>436</v>
      </c>
      <c r="C172" t="s">
        <v>118</v>
      </c>
      <c r="D172" t="s">
        <v>437</v>
      </c>
      <c r="E172">
        <v>73309</v>
      </c>
      <c r="F172" s="1">
        <v>43830</v>
      </c>
      <c r="G172" s="1">
        <v>43926</v>
      </c>
      <c r="H172" s="1">
        <v>44016</v>
      </c>
      <c r="I172" s="2">
        <v>108881000</v>
      </c>
      <c r="J172" s="2">
        <v>275031000</v>
      </c>
      <c r="K172" s="2">
        <f t="shared" si="4"/>
        <v>-166150000</v>
      </c>
      <c r="L172" s="4">
        <f t="shared" si="5"/>
        <v>-0.60411371808996073</v>
      </c>
    </row>
    <row r="173" spans="1:12" x14ac:dyDescent="0.25">
      <c r="A173" t="s">
        <v>438</v>
      </c>
      <c r="B173" t="s">
        <v>439</v>
      </c>
      <c r="C173" t="s">
        <v>30</v>
      </c>
      <c r="D173" t="s">
        <v>38</v>
      </c>
      <c r="E173">
        <v>1045810</v>
      </c>
      <c r="F173" s="1">
        <v>43861</v>
      </c>
      <c r="G173" s="1">
        <v>43948</v>
      </c>
      <c r="H173" s="1">
        <v>44038</v>
      </c>
      <c r="I173" s="2">
        <v>622000000</v>
      </c>
      <c r="J173" s="2">
        <v>552000000</v>
      </c>
      <c r="K173" s="2">
        <f t="shared" si="4"/>
        <v>70000000</v>
      </c>
      <c r="L173" s="4">
        <f t="shared" si="5"/>
        <v>0.12681159420289856</v>
      </c>
    </row>
    <row r="174" spans="1:12" x14ac:dyDescent="0.25">
      <c r="A174" t="s">
        <v>440</v>
      </c>
      <c r="B174" t="s">
        <v>441</v>
      </c>
      <c r="C174" t="s">
        <v>34</v>
      </c>
      <c r="D174" t="s">
        <v>326</v>
      </c>
      <c r="E174">
        <v>29989</v>
      </c>
      <c r="F174" s="1">
        <v>43830</v>
      </c>
      <c r="G174" s="1">
        <v>44013</v>
      </c>
      <c r="H174" s="1">
        <v>44104</v>
      </c>
      <c r="I174" s="2">
        <v>313300000</v>
      </c>
      <c r="J174" s="2">
        <v>290200000</v>
      </c>
      <c r="K174" s="2">
        <f t="shared" si="4"/>
        <v>23100000</v>
      </c>
      <c r="L174" s="4">
        <f t="shared" si="5"/>
        <v>7.9600275671950382E-2</v>
      </c>
    </row>
    <row r="175" spans="1:12" x14ac:dyDescent="0.25">
      <c r="A175" t="s">
        <v>442</v>
      </c>
      <c r="B175" t="s">
        <v>443</v>
      </c>
      <c r="C175" t="s">
        <v>30</v>
      </c>
      <c r="D175" t="s">
        <v>62</v>
      </c>
      <c r="E175">
        <v>1341439</v>
      </c>
      <c r="F175" s="1">
        <v>43616</v>
      </c>
      <c r="G175" s="1">
        <v>43983</v>
      </c>
      <c r="H175" s="1">
        <v>44074</v>
      </c>
      <c r="I175" s="2">
        <v>2251000000</v>
      </c>
      <c r="J175" s="2">
        <v>2137000000</v>
      </c>
      <c r="K175" s="2">
        <f t="shared" si="4"/>
        <v>114000000</v>
      </c>
      <c r="L175" s="4">
        <f t="shared" si="5"/>
        <v>5.3345811885821243E-2</v>
      </c>
    </row>
    <row r="176" spans="1:12" x14ac:dyDescent="0.25">
      <c r="A176" t="s">
        <v>444</v>
      </c>
      <c r="B176" t="s">
        <v>445</v>
      </c>
      <c r="C176" t="s">
        <v>18</v>
      </c>
      <c r="D176" t="s">
        <v>22</v>
      </c>
      <c r="E176">
        <v>77360</v>
      </c>
      <c r="F176" s="1">
        <v>43830</v>
      </c>
      <c r="G176" s="1">
        <v>44013</v>
      </c>
      <c r="H176" s="1">
        <v>44104</v>
      </c>
      <c r="I176" s="2">
        <v>110800000</v>
      </c>
      <c r="J176" s="2">
        <v>92300000</v>
      </c>
      <c r="K176" s="2">
        <f t="shared" si="4"/>
        <v>18500000</v>
      </c>
      <c r="L176" s="4">
        <f t="shared" si="5"/>
        <v>0.20043336944745396</v>
      </c>
    </row>
    <row r="177" spans="1:12" x14ac:dyDescent="0.25">
      <c r="A177" t="s">
        <v>446</v>
      </c>
      <c r="B177" t="s">
        <v>447</v>
      </c>
      <c r="C177" t="s">
        <v>68</v>
      </c>
      <c r="D177" t="s">
        <v>195</v>
      </c>
      <c r="E177">
        <v>77476</v>
      </c>
      <c r="F177" s="1">
        <v>43827</v>
      </c>
      <c r="G177" s="1">
        <v>43996</v>
      </c>
      <c r="H177" s="1">
        <v>44079</v>
      </c>
      <c r="I177" s="2">
        <v>2291000000</v>
      </c>
      <c r="J177" s="2">
        <v>2100000000</v>
      </c>
      <c r="K177" s="2">
        <f t="shared" si="4"/>
        <v>191000000</v>
      </c>
      <c r="L177" s="4">
        <f t="shared" si="5"/>
        <v>9.0952380952380951E-2</v>
      </c>
    </row>
    <row r="178" spans="1:12" x14ac:dyDescent="0.25">
      <c r="A178" t="s">
        <v>448</v>
      </c>
      <c r="B178" t="s">
        <v>449</v>
      </c>
      <c r="C178" t="s">
        <v>14</v>
      </c>
      <c r="D178" t="s">
        <v>15</v>
      </c>
      <c r="E178">
        <v>31791</v>
      </c>
      <c r="F178" s="1">
        <v>43828</v>
      </c>
      <c r="G178" s="1">
        <v>43927</v>
      </c>
      <c r="H178" s="1">
        <v>44017</v>
      </c>
      <c r="I178" s="2">
        <v>137162000</v>
      </c>
      <c r="J178" s="2">
        <v>58558000</v>
      </c>
      <c r="K178" s="2">
        <f t="shared" si="4"/>
        <v>78604000</v>
      </c>
      <c r="L178" s="4">
        <f t="shared" si="5"/>
        <v>1.3423272652754534</v>
      </c>
    </row>
    <row r="179" spans="1:12" x14ac:dyDescent="0.25">
      <c r="A179" t="s">
        <v>450</v>
      </c>
      <c r="B179" t="s">
        <v>451</v>
      </c>
      <c r="C179" t="s">
        <v>68</v>
      </c>
      <c r="D179" t="s">
        <v>69</v>
      </c>
      <c r="E179">
        <v>1413329</v>
      </c>
      <c r="F179" s="1">
        <v>43830</v>
      </c>
      <c r="G179" s="1">
        <v>44013</v>
      </c>
      <c r="H179" s="1">
        <v>44104</v>
      </c>
      <c r="I179" s="2">
        <v>2307000000</v>
      </c>
      <c r="J179" s="2">
        <v>1896000000</v>
      </c>
      <c r="K179" s="2">
        <f t="shared" si="4"/>
        <v>411000000</v>
      </c>
      <c r="L179" s="4">
        <f t="shared" si="5"/>
        <v>0.21677215189873417</v>
      </c>
    </row>
    <row r="180" spans="1:12" x14ac:dyDescent="0.25">
      <c r="A180" t="s">
        <v>452</v>
      </c>
      <c r="B180" t="s">
        <v>453</v>
      </c>
      <c r="C180" t="s">
        <v>149</v>
      </c>
      <c r="D180" t="s">
        <v>454</v>
      </c>
      <c r="E180">
        <v>1534701</v>
      </c>
      <c r="F180" s="1">
        <v>43830</v>
      </c>
      <c r="G180" s="1">
        <v>44013</v>
      </c>
      <c r="H180" s="1">
        <v>44104</v>
      </c>
      <c r="I180" s="2">
        <v>-799000000</v>
      </c>
      <c r="J180" s="2">
        <v>712000000</v>
      </c>
      <c r="K180" s="2">
        <f t="shared" si="4"/>
        <v>-1511000000</v>
      </c>
      <c r="L180" s="4">
        <f t="shared" si="5"/>
        <v>-2.1221910112359552</v>
      </c>
    </row>
    <row r="181" spans="1:12" x14ac:dyDescent="0.25">
      <c r="A181" t="s">
        <v>455</v>
      </c>
      <c r="B181" t="s">
        <v>456</v>
      </c>
      <c r="C181" t="s">
        <v>118</v>
      </c>
      <c r="D181" t="s">
        <v>457</v>
      </c>
      <c r="E181">
        <v>79879</v>
      </c>
      <c r="F181" s="1">
        <v>43830</v>
      </c>
      <c r="G181" s="1">
        <v>44013</v>
      </c>
      <c r="H181" s="1">
        <v>44104</v>
      </c>
      <c r="I181" s="2">
        <v>442000000</v>
      </c>
      <c r="J181" s="2">
        <v>367000000</v>
      </c>
      <c r="K181" s="2">
        <f t="shared" si="4"/>
        <v>75000000</v>
      </c>
      <c r="L181" s="4">
        <f t="shared" si="5"/>
        <v>0.20435967302452315</v>
      </c>
    </row>
    <row r="182" spans="1:12" x14ac:dyDescent="0.25">
      <c r="A182" t="s">
        <v>458</v>
      </c>
      <c r="B182" t="s">
        <v>459</v>
      </c>
      <c r="C182" t="s">
        <v>44</v>
      </c>
      <c r="D182" t="s">
        <v>45</v>
      </c>
      <c r="E182">
        <v>1126328</v>
      </c>
      <c r="F182" s="1">
        <v>43830</v>
      </c>
      <c r="G182" s="1">
        <v>44013</v>
      </c>
      <c r="H182" s="1">
        <v>44104</v>
      </c>
      <c r="I182" s="2">
        <v>236000000</v>
      </c>
      <c r="J182" s="2">
        <v>277100000</v>
      </c>
      <c r="K182" s="2">
        <f t="shared" si="4"/>
        <v>-41100000</v>
      </c>
      <c r="L182" s="4">
        <f t="shared" si="5"/>
        <v>-0.14832190544929627</v>
      </c>
    </row>
    <row r="183" spans="1:12" x14ac:dyDescent="0.25">
      <c r="A183" t="s">
        <v>460</v>
      </c>
      <c r="B183" t="s">
        <v>461</v>
      </c>
      <c r="C183" t="s">
        <v>50</v>
      </c>
      <c r="D183" t="s">
        <v>462</v>
      </c>
      <c r="E183">
        <v>1045609</v>
      </c>
      <c r="F183" s="1">
        <v>43830</v>
      </c>
      <c r="G183" s="1">
        <v>44013</v>
      </c>
      <c r="H183" s="1">
        <v>44104</v>
      </c>
      <c r="I183" s="2">
        <v>302694000</v>
      </c>
      <c r="J183" s="2">
        <v>452146000</v>
      </c>
      <c r="K183" s="2">
        <f t="shared" si="4"/>
        <v>-149452000</v>
      </c>
      <c r="L183" s="4">
        <f t="shared" si="5"/>
        <v>-0.33053925059604639</v>
      </c>
    </row>
    <row r="184" spans="1:12" x14ac:dyDescent="0.25">
      <c r="A184" t="s">
        <v>463</v>
      </c>
      <c r="B184" t="s">
        <v>464</v>
      </c>
      <c r="C184" t="s">
        <v>191</v>
      </c>
      <c r="D184" t="s">
        <v>246</v>
      </c>
      <c r="E184">
        <v>788784</v>
      </c>
      <c r="F184" s="1">
        <v>43830</v>
      </c>
      <c r="G184" s="1">
        <v>44013</v>
      </c>
      <c r="H184" s="1">
        <v>44104</v>
      </c>
      <c r="I184" s="2">
        <v>575000000</v>
      </c>
      <c r="J184" s="2">
        <v>403000000</v>
      </c>
      <c r="K184" s="2">
        <f t="shared" si="4"/>
        <v>172000000</v>
      </c>
      <c r="L184" s="4">
        <f t="shared" si="5"/>
        <v>0.42679900744416871</v>
      </c>
    </row>
    <row r="185" spans="1:12" x14ac:dyDescent="0.25">
      <c r="A185" t="s">
        <v>465</v>
      </c>
      <c r="B185" t="s">
        <v>466</v>
      </c>
      <c r="C185" t="s">
        <v>10</v>
      </c>
      <c r="D185" t="s">
        <v>368</v>
      </c>
      <c r="E185">
        <v>822416</v>
      </c>
      <c r="F185" s="1">
        <v>43830</v>
      </c>
      <c r="G185" s="1">
        <v>44013</v>
      </c>
      <c r="H185" s="1">
        <v>44104</v>
      </c>
      <c r="I185" s="2">
        <v>416398000</v>
      </c>
      <c r="J185" s="2">
        <v>273104000</v>
      </c>
      <c r="K185" s="2">
        <f t="shared" si="4"/>
        <v>143294000</v>
      </c>
      <c r="L185" s="4">
        <f t="shared" si="5"/>
        <v>0.52468656628976507</v>
      </c>
    </row>
    <row r="186" spans="1:12" x14ac:dyDescent="0.25">
      <c r="A186" t="s">
        <v>467</v>
      </c>
      <c r="B186" t="s">
        <v>468</v>
      </c>
      <c r="C186" t="s">
        <v>10</v>
      </c>
      <c r="D186" t="s">
        <v>425</v>
      </c>
      <c r="E186">
        <v>78239</v>
      </c>
      <c r="F186" s="1">
        <v>43863</v>
      </c>
      <c r="G186" s="1">
        <v>43955</v>
      </c>
      <c r="H186" s="1">
        <v>44045</v>
      </c>
      <c r="I186" s="2">
        <v>-51400000</v>
      </c>
      <c r="J186" s="2">
        <v>193500000</v>
      </c>
      <c r="K186" s="2">
        <f t="shared" si="4"/>
        <v>-244900000</v>
      </c>
      <c r="L186" s="4">
        <f t="shared" si="5"/>
        <v>-1.2656330749354006</v>
      </c>
    </row>
    <row r="187" spans="1:12" x14ac:dyDescent="0.25">
      <c r="A187" t="s">
        <v>469</v>
      </c>
      <c r="B187" t="s">
        <v>470</v>
      </c>
      <c r="C187" t="s">
        <v>18</v>
      </c>
      <c r="D187" t="s">
        <v>471</v>
      </c>
      <c r="E187">
        <v>1050915</v>
      </c>
      <c r="F187" s="1">
        <v>43830</v>
      </c>
      <c r="G187" s="1">
        <v>44013</v>
      </c>
      <c r="H187" s="1">
        <v>44104</v>
      </c>
      <c r="I187" s="2">
        <v>162913000</v>
      </c>
      <c r="J187" s="2">
        <v>136068000</v>
      </c>
      <c r="K187" s="2">
        <f t="shared" si="4"/>
        <v>26845000</v>
      </c>
      <c r="L187" s="4">
        <f t="shared" si="5"/>
        <v>0.19729106035217686</v>
      </c>
    </row>
    <row r="188" spans="1:12" x14ac:dyDescent="0.25">
      <c r="A188" t="s">
        <v>472</v>
      </c>
      <c r="B188" t="s">
        <v>473</v>
      </c>
      <c r="C188" t="s">
        <v>14</v>
      </c>
      <c r="D188" t="s">
        <v>363</v>
      </c>
      <c r="E188">
        <v>1022079</v>
      </c>
      <c r="F188" s="1">
        <v>43830</v>
      </c>
      <c r="G188" s="1">
        <v>44013</v>
      </c>
      <c r="H188" s="1">
        <v>44104</v>
      </c>
      <c r="I188" s="2">
        <v>568000000</v>
      </c>
      <c r="J188" s="2">
        <v>215000000</v>
      </c>
      <c r="K188" s="2">
        <f t="shared" si="4"/>
        <v>353000000</v>
      </c>
      <c r="L188" s="4">
        <f t="shared" si="5"/>
        <v>1.6418604651162791</v>
      </c>
    </row>
    <row r="189" spans="1:12" x14ac:dyDescent="0.25">
      <c r="A189" t="s">
        <v>474</v>
      </c>
      <c r="B189" t="s">
        <v>475</v>
      </c>
      <c r="C189" t="s">
        <v>18</v>
      </c>
      <c r="D189" t="s">
        <v>135</v>
      </c>
      <c r="E189">
        <v>101829</v>
      </c>
      <c r="F189" s="1">
        <v>43830</v>
      </c>
      <c r="G189" s="1">
        <v>44013</v>
      </c>
      <c r="H189" s="1">
        <v>44104</v>
      </c>
      <c r="I189" s="2">
        <v>264000000</v>
      </c>
      <c r="J189" s="2">
        <v>1148000000</v>
      </c>
      <c r="K189" s="2">
        <f t="shared" si="4"/>
        <v>-884000000</v>
      </c>
      <c r="L189" s="4">
        <f t="shared" si="5"/>
        <v>-0.77003484320557491</v>
      </c>
    </row>
    <row r="190" spans="1:12" x14ac:dyDescent="0.25">
      <c r="A190" t="s">
        <v>476</v>
      </c>
      <c r="B190" t="s">
        <v>477</v>
      </c>
      <c r="C190" t="s">
        <v>14</v>
      </c>
      <c r="D190" t="s">
        <v>15</v>
      </c>
      <c r="E190">
        <v>943819</v>
      </c>
      <c r="F190" s="1">
        <v>43646</v>
      </c>
      <c r="G190" s="1">
        <v>44013</v>
      </c>
      <c r="H190" s="1">
        <v>44104</v>
      </c>
      <c r="I190" s="2">
        <v>178372000</v>
      </c>
      <c r="J190" s="2">
        <v>120148000</v>
      </c>
      <c r="K190" s="2">
        <f t="shared" si="4"/>
        <v>58224000</v>
      </c>
      <c r="L190" s="4">
        <f t="shared" si="5"/>
        <v>0.48460232380064588</v>
      </c>
    </row>
    <row r="191" spans="1:12" x14ac:dyDescent="0.25">
      <c r="A191" t="s">
        <v>478</v>
      </c>
      <c r="B191" t="s">
        <v>479</v>
      </c>
      <c r="C191" t="s">
        <v>10</v>
      </c>
      <c r="D191" t="s">
        <v>271</v>
      </c>
      <c r="E191">
        <v>745732</v>
      </c>
      <c r="F191" s="1">
        <v>43862</v>
      </c>
      <c r="G191" s="1">
        <v>43954</v>
      </c>
      <c r="H191" s="1">
        <v>44044</v>
      </c>
      <c r="I191" s="2">
        <v>22047000</v>
      </c>
      <c r="J191" s="2">
        <v>412721000</v>
      </c>
      <c r="K191" s="2">
        <f t="shared" si="4"/>
        <v>-390674000</v>
      </c>
      <c r="L191" s="4">
        <f t="shared" si="5"/>
        <v>-0.94658134672090832</v>
      </c>
    </row>
    <row r="192" spans="1:12" x14ac:dyDescent="0.25">
      <c r="A192" t="s">
        <v>480</v>
      </c>
      <c r="B192" t="s">
        <v>481</v>
      </c>
      <c r="C192" t="s">
        <v>30</v>
      </c>
      <c r="D192" t="s">
        <v>115</v>
      </c>
      <c r="E192">
        <v>1108524</v>
      </c>
      <c r="F192" s="1">
        <v>43861</v>
      </c>
      <c r="G192" s="1">
        <v>43952</v>
      </c>
      <c r="H192" s="1">
        <v>44043</v>
      </c>
      <c r="I192" s="2">
        <v>2625000000</v>
      </c>
      <c r="J192" s="2">
        <v>91000000</v>
      </c>
      <c r="K192" s="2">
        <f t="shared" si="4"/>
        <v>2534000000</v>
      </c>
      <c r="L192" s="4">
        <f t="shared" si="5"/>
        <v>27.846153846153847</v>
      </c>
    </row>
    <row r="193" spans="1:12" x14ac:dyDescent="0.25">
      <c r="A193" t="s">
        <v>482</v>
      </c>
      <c r="B193" t="s">
        <v>483</v>
      </c>
      <c r="C193" t="s">
        <v>18</v>
      </c>
      <c r="D193" t="s">
        <v>484</v>
      </c>
      <c r="E193">
        <v>943452</v>
      </c>
      <c r="F193" s="1">
        <v>43830</v>
      </c>
      <c r="G193" s="1">
        <v>44013</v>
      </c>
      <c r="H193" s="1">
        <v>44104</v>
      </c>
      <c r="I193" s="2">
        <v>128100000</v>
      </c>
      <c r="J193" s="2">
        <v>91100000</v>
      </c>
      <c r="K193" s="2">
        <f t="shared" si="4"/>
        <v>37000000</v>
      </c>
      <c r="L193" s="4">
        <f t="shared" si="5"/>
        <v>0.40614709110867181</v>
      </c>
    </row>
    <row r="194" spans="1:12" x14ac:dyDescent="0.25">
      <c r="A194" t="s">
        <v>485</v>
      </c>
      <c r="B194" t="s">
        <v>486</v>
      </c>
      <c r="C194" t="s">
        <v>149</v>
      </c>
      <c r="D194" t="s">
        <v>290</v>
      </c>
      <c r="E194">
        <v>87347</v>
      </c>
      <c r="F194" s="1">
        <v>43830</v>
      </c>
      <c r="G194" s="1">
        <v>44013</v>
      </c>
      <c r="H194" s="1">
        <v>44104</v>
      </c>
      <c r="I194" s="2">
        <v>-82000000</v>
      </c>
      <c r="J194" s="2">
        <v>-11383000000</v>
      </c>
      <c r="K194" s="2">
        <f t="shared" si="4"/>
        <v>11301000000</v>
      </c>
      <c r="L194" s="4">
        <f t="shared" si="5"/>
        <v>-0.9927962751471493</v>
      </c>
    </row>
    <row r="195" spans="1:12" x14ac:dyDescent="0.25">
      <c r="A195" t="s">
        <v>487</v>
      </c>
      <c r="B195" t="s">
        <v>488</v>
      </c>
      <c r="C195" t="s">
        <v>118</v>
      </c>
      <c r="D195" t="s">
        <v>119</v>
      </c>
      <c r="E195">
        <v>1012100</v>
      </c>
      <c r="F195" s="1">
        <v>43830</v>
      </c>
      <c r="G195" s="1">
        <v>44013</v>
      </c>
      <c r="H195" s="1">
        <v>44104</v>
      </c>
      <c r="I195" s="2">
        <v>134000000</v>
      </c>
      <c r="J195" s="2">
        <v>68000000</v>
      </c>
      <c r="K195" s="2">
        <f t="shared" si="4"/>
        <v>66000000</v>
      </c>
      <c r="L195" s="4">
        <f t="shared" si="5"/>
        <v>0.97058823529411764</v>
      </c>
    </row>
    <row r="196" spans="1:12" x14ac:dyDescent="0.25">
      <c r="A196" t="s">
        <v>489</v>
      </c>
      <c r="B196" t="s">
        <v>490</v>
      </c>
      <c r="C196" t="s">
        <v>118</v>
      </c>
      <c r="D196" t="s">
        <v>457</v>
      </c>
      <c r="E196">
        <v>89800</v>
      </c>
      <c r="F196" s="1">
        <v>43830</v>
      </c>
      <c r="G196" s="1">
        <v>44013</v>
      </c>
      <c r="H196" s="1">
        <v>44104</v>
      </c>
      <c r="I196" s="2">
        <v>705800000</v>
      </c>
      <c r="J196" s="2">
        <v>576500000</v>
      </c>
      <c r="K196" s="2">
        <f t="shared" si="4"/>
        <v>129300000</v>
      </c>
      <c r="L196" s="4">
        <f t="shared" si="5"/>
        <v>0.22428447528187337</v>
      </c>
    </row>
    <row r="197" spans="1:12" x14ac:dyDescent="0.25">
      <c r="A197" t="s">
        <v>491</v>
      </c>
      <c r="B197" t="s">
        <v>492</v>
      </c>
      <c r="C197" t="s">
        <v>18</v>
      </c>
      <c r="D197" t="s">
        <v>22</v>
      </c>
      <c r="E197">
        <v>91440</v>
      </c>
      <c r="F197" s="1">
        <v>43827</v>
      </c>
      <c r="G197" s="1">
        <v>44010</v>
      </c>
      <c r="H197" s="1">
        <v>44100</v>
      </c>
      <c r="I197" s="2">
        <v>179700000</v>
      </c>
      <c r="J197" s="2">
        <v>164600000</v>
      </c>
      <c r="K197" s="2">
        <f t="shared" si="4"/>
        <v>15100000</v>
      </c>
      <c r="L197" s="4">
        <f t="shared" si="5"/>
        <v>9.1737545565006073E-2</v>
      </c>
    </row>
    <row r="198" spans="1:12" x14ac:dyDescent="0.25">
      <c r="A198" t="s">
        <v>493</v>
      </c>
      <c r="B198" t="s">
        <v>494</v>
      </c>
      <c r="C198" t="s">
        <v>18</v>
      </c>
      <c r="D198" t="s">
        <v>75</v>
      </c>
      <c r="E198">
        <v>92380</v>
      </c>
      <c r="F198" s="1">
        <v>43830</v>
      </c>
      <c r="G198" s="1">
        <v>44013</v>
      </c>
      <c r="H198" s="1">
        <v>44104</v>
      </c>
      <c r="I198" s="2">
        <v>-1157000000</v>
      </c>
      <c r="J198" s="2">
        <v>659000000</v>
      </c>
      <c r="K198" s="2">
        <f t="shared" si="4"/>
        <v>-1816000000</v>
      </c>
      <c r="L198" s="4">
        <f t="shared" si="5"/>
        <v>-2.7556904400606981</v>
      </c>
    </row>
    <row r="199" spans="1:12" x14ac:dyDescent="0.25">
      <c r="A199" t="s">
        <v>495</v>
      </c>
      <c r="B199" t="s">
        <v>496</v>
      </c>
      <c r="C199" t="s">
        <v>44</v>
      </c>
      <c r="D199" t="s">
        <v>161</v>
      </c>
      <c r="E199">
        <v>64040</v>
      </c>
      <c r="F199" s="1">
        <v>43830</v>
      </c>
      <c r="G199" s="1">
        <v>44013</v>
      </c>
      <c r="H199" s="1">
        <v>44104</v>
      </c>
      <c r="I199" s="2">
        <v>455000000</v>
      </c>
      <c r="J199" s="2">
        <v>617000000</v>
      </c>
      <c r="K199" s="2">
        <f t="shared" ref="K199:K241" si="6">I199-J199</f>
        <v>-162000000</v>
      </c>
      <c r="L199" s="4">
        <f t="shared" ref="L199:L241" si="7">K199/100/J199%</f>
        <v>-0.26256077795786059</v>
      </c>
    </row>
    <row r="200" spans="1:12" x14ac:dyDescent="0.25">
      <c r="A200" t="s">
        <v>497</v>
      </c>
      <c r="B200" t="s">
        <v>498</v>
      </c>
      <c r="C200" t="s">
        <v>18</v>
      </c>
      <c r="D200" t="s">
        <v>22</v>
      </c>
      <c r="E200">
        <v>93556</v>
      </c>
      <c r="F200" s="1">
        <v>43827</v>
      </c>
      <c r="G200" s="1">
        <v>44010</v>
      </c>
      <c r="H200" s="1">
        <v>44100</v>
      </c>
      <c r="I200" s="2">
        <v>394900000</v>
      </c>
      <c r="J200" s="2">
        <v>230500000</v>
      </c>
      <c r="K200" s="2">
        <f t="shared" si="6"/>
        <v>164400000</v>
      </c>
      <c r="L200" s="4">
        <f t="shared" si="7"/>
        <v>0.71323210412147509</v>
      </c>
    </row>
    <row r="201" spans="1:12" x14ac:dyDescent="0.25">
      <c r="A201" t="s">
        <v>499</v>
      </c>
      <c r="B201" t="s">
        <v>500</v>
      </c>
      <c r="C201" t="s">
        <v>44</v>
      </c>
      <c r="D201" t="s">
        <v>333</v>
      </c>
      <c r="E201">
        <v>93751</v>
      </c>
      <c r="F201" s="1">
        <v>43830</v>
      </c>
      <c r="G201" s="1">
        <v>44013</v>
      </c>
      <c r="H201" s="1">
        <v>44104</v>
      </c>
      <c r="I201" s="2">
        <v>555000000</v>
      </c>
      <c r="J201" s="2">
        <v>583000000</v>
      </c>
      <c r="K201" s="2">
        <f t="shared" si="6"/>
        <v>-28000000</v>
      </c>
      <c r="L201" s="4">
        <f t="shared" si="7"/>
        <v>-4.8027444253859346E-2</v>
      </c>
    </row>
    <row r="202" spans="1:12" x14ac:dyDescent="0.25">
      <c r="A202" t="s">
        <v>501</v>
      </c>
      <c r="B202" t="s">
        <v>502</v>
      </c>
      <c r="C202" t="s">
        <v>14</v>
      </c>
      <c r="D202" t="s">
        <v>15</v>
      </c>
      <c r="E202">
        <v>310764</v>
      </c>
      <c r="F202" s="1">
        <v>43830</v>
      </c>
      <c r="G202" s="1">
        <v>44013</v>
      </c>
      <c r="H202" s="1">
        <v>44104</v>
      </c>
      <c r="I202" s="2">
        <v>621000000</v>
      </c>
      <c r="J202" s="2">
        <v>466000000</v>
      </c>
      <c r="K202" s="2">
        <f t="shared" si="6"/>
        <v>155000000</v>
      </c>
      <c r="L202" s="4">
        <f t="shared" si="7"/>
        <v>0.33261802575107297</v>
      </c>
    </row>
    <row r="203" spans="1:12" x14ac:dyDescent="0.25">
      <c r="A203" t="s">
        <v>503</v>
      </c>
      <c r="B203" t="s">
        <v>504</v>
      </c>
      <c r="C203" t="s">
        <v>44</v>
      </c>
      <c r="D203" t="s">
        <v>78</v>
      </c>
      <c r="E203">
        <v>1601712</v>
      </c>
      <c r="F203" s="1">
        <v>43830</v>
      </c>
      <c r="G203" s="1">
        <v>44013</v>
      </c>
      <c r="H203" s="1">
        <v>44104</v>
      </c>
      <c r="I203" s="2">
        <v>313000000</v>
      </c>
      <c r="J203" s="2">
        <v>1056000000</v>
      </c>
      <c r="K203" s="2">
        <f t="shared" si="6"/>
        <v>-743000000</v>
      </c>
      <c r="L203" s="4">
        <f t="shared" si="7"/>
        <v>-0.70359848484848486</v>
      </c>
    </row>
    <row r="204" spans="1:12" x14ac:dyDescent="0.25">
      <c r="A204" t="s">
        <v>505</v>
      </c>
      <c r="B204" t="s">
        <v>506</v>
      </c>
      <c r="C204" t="s">
        <v>30</v>
      </c>
      <c r="D204" t="s">
        <v>62</v>
      </c>
      <c r="E204">
        <v>883241</v>
      </c>
      <c r="F204" s="1">
        <v>43769</v>
      </c>
      <c r="G204" s="1">
        <v>43952</v>
      </c>
      <c r="H204" s="1">
        <v>44043</v>
      </c>
      <c r="I204" s="2">
        <v>252911000</v>
      </c>
      <c r="J204" s="2">
        <v>99929000</v>
      </c>
      <c r="K204" s="2">
        <f t="shared" si="6"/>
        <v>152982000</v>
      </c>
      <c r="L204" s="4">
        <f t="shared" si="7"/>
        <v>1.5309069439301903</v>
      </c>
    </row>
    <row r="205" spans="1:12" x14ac:dyDescent="0.25">
      <c r="A205" t="s">
        <v>507</v>
      </c>
      <c r="B205" t="s">
        <v>508</v>
      </c>
      <c r="C205" t="s">
        <v>44</v>
      </c>
      <c r="D205" t="s">
        <v>333</v>
      </c>
      <c r="E205">
        <v>1113169</v>
      </c>
      <c r="F205" s="1">
        <v>43830</v>
      </c>
      <c r="G205" s="1">
        <v>44013</v>
      </c>
      <c r="H205" s="1">
        <v>44104</v>
      </c>
      <c r="I205" s="2">
        <v>643200000</v>
      </c>
      <c r="J205" s="2">
        <v>545900000</v>
      </c>
      <c r="K205" s="2">
        <f t="shared" si="6"/>
        <v>97300000</v>
      </c>
      <c r="L205" s="4">
        <f t="shared" si="7"/>
        <v>0.17823777248580325</v>
      </c>
    </row>
    <row r="206" spans="1:12" x14ac:dyDescent="0.25">
      <c r="A206" t="s">
        <v>509</v>
      </c>
      <c r="B206" t="s">
        <v>510</v>
      </c>
      <c r="C206" t="s">
        <v>10</v>
      </c>
      <c r="D206" t="s">
        <v>234</v>
      </c>
      <c r="E206">
        <v>27419</v>
      </c>
      <c r="F206" s="1">
        <v>43862</v>
      </c>
      <c r="G206" s="1">
        <v>43954</v>
      </c>
      <c r="H206" s="1">
        <v>44044</v>
      </c>
      <c r="I206" s="2">
        <v>1690000000</v>
      </c>
      <c r="J206" s="2">
        <v>938000000</v>
      </c>
      <c r="K206" s="2">
        <f t="shared" si="6"/>
        <v>752000000</v>
      </c>
      <c r="L206" s="4">
        <f t="shared" si="7"/>
        <v>0.80170575692963753</v>
      </c>
    </row>
    <row r="207" spans="1:12" x14ac:dyDescent="0.25">
      <c r="A207" t="s">
        <v>511</v>
      </c>
      <c r="B207" t="s">
        <v>512</v>
      </c>
      <c r="C207" t="s">
        <v>30</v>
      </c>
      <c r="D207" t="s">
        <v>38</v>
      </c>
      <c r="E207">
        <v>97476</v>
      </c>
      <c r="F207" s="1">
        <v>43830</v>
      </c>
      <c r="G207" s="1">
        <v>44013</v>
      </c>
      <c r="H207" s="1">
        <v>44104</v>
      </c>
      <c r="I207" s="2">
        <v>1353000000</v>
      </c>
      <c r="J207" s="2">
        <v>1425000000</v>
      </c>
      <c r="K207" s="2">
        <f t="shared" si="6"/>
        <v>-72000000</v>
      </c>
      <c r="L207" s="4">
        <f t="shared" si="7"/>
        <v>-5.0526315789473683E-2</v>
      </c>
    </row>
    <row r="208" spans="1:12" x14ac:dyDescent="0.25">
      <c r="A208" t="s">
        <v>513</v>
      </c>
      <c r="B208" t="s">
        <v>514</v>
      </c>
      <c r="C208" t="s">
        <v>18</v>
      </c>
      <c r="D208" t="s">
        <v>135</v>
      </c>
      <c r="E208">
        <v>217346</v>
      </c>
      <c r="F208" s="1">
        <v>43834</v>
      </c>
      <c r="G208" s="1">
        <v>43926</v>
      </c>
      <c r="H208" s="1">
        <v>44016</v>
      </c>
      <c r="I208" s="2">
        <v>-92000000</v>
      </c>
      <c r="J208" s="2">
        <v>220000000</v>
      </c>
      <c r="K208" s="2">
        <f t="shared" si="6"/>
        <v>-312000000</v>
      </c>
      <c r="L208" s="4">
        <f t="shared" si="7"/>
        <v>-1.4181818181818182</v>
      </c>
    </row>
    <row r="209" spans="1:12" x14ac:dyDescent="0.25">
      <c r="A209" t="s">
        <v>515</v>
      </c>
      <c r="B209" t="s">
        <v>516</v>
      </c>
      <c r="C209" t="s">
        <v>10</v>
      </c>
      <c r="D209" t="s">
        <v>425</v>
      </c>
      <c r="E209">
        <v>98246</v>
      </c>
      <c r="F209" s="1">
        <v>43861</v>
      </c>
      <c r="G209" s="1">
        <v>43952</v>
      </c>
      <c r="H209" s="1">
        <v>44043</v>
      </c>
      <c r="I209" s="2">
        <v>31900000</v>
      </c>
      <c r="J209" s="2">
        <v>136300000</v>
      </c>
      <c r="K209" s="2">
        <f t="shared" si="6"/>
        <v>-104400000</v>
      </c>
      <c r="L209" s="4">
        <f t="shared" si="7"/>
        <v>-0.76595744680851063</v>
      </c>
    </row>
    <row r="210" spans="1:12" x14ac:dyDescent="0.25">
      <c r="A210" t="s">
        <v>517</v>
      </c>
      <c r="B210" t="s">
        <v>518</v>
      </c>
      <c r="C210" t="s">
        <v>34</v>
      </c>
      <c r="D210" t="s">
        <v>65</v>
      </c>
      <c r="E210">
        <v>1418091</v>
      </c>
      <c r="F210" s="1">
        <v>43830</v>
      </c>
      <c r="G210" s="1">
        <v>44013</v>
      </c>
      <c r="H210" s="1">
        <v>44104</v>
      </c>
      <c r="I210" s="2">
        <v>28659000</v>
      </c>
      <c r="J210" s="2">
        <v>36522000</v>
      </c>
      <c r="K210" s="2">
        <f t="shared" si="6"/>
        <v>-7863000</v>
      </c>
      <c r="L210" s="4">
        <f t="shared" si="7"/>
        <v>-0.21529489075078034</v>
      </c>
    </row>
    <row r="211" spans="1:12" x14ac:dyDescent="0.25">
      <c r="A211" t="s">
        <v>519</v>
      </c>
      <c r="B211" t="s">
        <v>520</v>
      </c>
      <c r="C211" t="s">
        <v>10</v>
      </c>
      <c r="D211" t="s">
        <v>271</v>
      </c>
      <c r="E211">
        <v>109198</v>
      </c>
      <c r="F211" s="1">
        <v>43862</v>
      </c>
      <c r="G211" s="1">
        <v>43954</v>
      </c>
      <c r="H211" s="1">
        <v>44044</v>
      </c>
      <c r="I211" s="2">
        <v>-214220000</v>
      </c>
      <c r="J211" s="2">
        <v>758962000</v>
      </c>
      <c r="K211" s="2">
        <f t="shared" si="6"/>
        <v>-973182000</v>
      </c>
      <c r="L211" s="4">
        <f t="shared" si="7"/>
        <v>-1.2822539204861376</v>
      </c>
    </row>
    <row r="212" spans="1:12" x14ac:dyDescent="0.25">
      <c r="A212" t="s">
        <v>521</v>
      </c>
      <c r="B212" t="s">
        <v>522</v>
      </c>
      <c r="C212" t="s">
        <v>10</v>
      </c>
      <c r="D212" t="s">
        <v>155</v>
      </c>
      <c r="E212">
        <v>916365</v>
      </c>
      <c r="F212" s="1">
        <v>43827</v>
      </c>
      <c r="G212" s="1">
        <v>44010</v>
      </c>
      <c r="H212" s="1">
        <v>44100</v>
      </c>
      <c r="I212" s="2">
        <v>190610000</v>
      </c>
      <c r="J212" s="2">
        <v>122133000</v>
      </c>
      <c r="K212" s="2">
        <f t="shared" si="6"/>
        <v>68477000</v>
      </c>
      <c r="L212" s="4">
        <f t="shared" si="7"/>
        <v>0.56067565686587573</v>
      </c>
    </row>
    <row r="213" spans="1:12" x14ac:dyDescent="0.25">
      <c r="A213" t="s">
        <v>523</v>
      </c>
      <c r="B213" t="s">
        <v>524</v>
      </c>
      <c r="C213" t="s">
        <v>50</v>
      </c>
      <c r="D213" t="s">
        <v>97</v>
      </c>
      <c r="E213">
        <v>74208</v>
      </c>
      <c r="F213" s="1">
        <v>43830</v>
      </c>
      <c r="G213" s="1">
        <v>44013</v>
      </c>
      <c r="H213" s="1">
        <v>44104</v>
      </c>
      <c r="I213" s="2">
        <v>-25258000</v>
      </c>
      <c r="J213" s="2">
        <v>27204000</v>
      </c>
      <c r="K213" s="2">
        <f t="shared" si="6"/>
        <v>-52462000</v>
      </c>
      <c r="L213" s="4">
        <f t="shared" si="7"/>
        <v>-1.928466401999706</v>
      </c>
    </row>
    <row r="214" spans="1:12" x14ac:dyDescent="0.25">
      <c r="A214" t="s">
        <v>525</v>
      </c>
      <c r="B214" t="s">
        <v>526</v>
      </c>
      <c r="C214" t="s">
        <v>10</v>
      </c>
      <c r="D214" t="s">
        <v>155</v>
      </c>
      <c r="E214">
        <v>1403568</v>
      </c>
      <c r="F214" s="1">
        <v>43862</v>
      </c>
      <c r="G214" s="1">
        <v>43954</v>
      </c>
      <c r="H214" s="1">
        <v>44044</v>
      </c>
      <c r="I214" s="2">
        <v>8052000</v>
      </c>
      <c r="J214" s="2">
        <v>161258000</v>
      </c>
      <c r="K214" s="2">
        <f t="shared" si="6"/>
        <v>-153206000</v>
      </c>
      <c r="L214" s="4">
        <f t="shared" si="7"/>
        <v>-0.95006759354574655</v>
      </c>
    </row>
    <row r="215" spans="1:12" x14ac:dyDescent="0.25">
      <c r="A215" t="s">
        <v>527</v>
      </c>
      <c r="B215" t="s">
        <v>528</v>
      </c>
      <c r="C215" t="s">
        <v>18</v>
      </c>
      <c r="D215" t="s">
        <v>215</v>
      </c>
      <c r="E215">
        <v>100885</v>
      </c>
      <c r="F215" s="1">
        <v>43830</v>
      </c>
      <c r="G215" s="1">
        <v>44013</v>
      </c>
      <c r="H215" s="1">
        <v>44104</v>
      </c>
      <c r="I215" s="2">
        <v>1363000000</v>
      </c>
      <c r="J215" s="2">
        <v>1555000000</v>
      </c>
      <c r="K215" s="2">
        <f t="shared" si="6"/>
        <v>-192000000</v>
      </c>
      <c r="L215" s="4">
        <f t="shared" si="7"/>
        <v>-0.12347266881028938</v>
      </c>
    </row>
    <row r="216" spans="1:12" x14ac:dyDescent="0.25">
      <c r="A216" t="s">
        <v>529</v>
      </c>
      <c r="B216" t="s">
        <v>530</v>
      </c>
      <c r="C216" t="s">
        <v>18</v>
      </c>
      <c r="D216" t="s">
        <v>75</v>
      </c>
      <c r="E216">
        <v>100517</v>
      </c>
      <c r="F216" s="1">
        <v>43830</v>
      </c>
      <c r="G216" s="1">
        <v>44013</v>
      </c>
      <c r="H216" s="1">
        <v>44104</v>
      </c>
      <c r="I216" s="2">
        <v>-1841000000</v>
      </c>
      <c r="J216" s="2">
        <v>1024000000</v>
      </c>
      <c r="K216" s="2">
        <f t="shared" si="6"/>
        <v>-2865000000</v>
      </c>
      <c r="L216" s="4">
        <f t="shared" si="7"/>
        <v>-2.7978515625</v>
      </c>
    </row>
    <row r="217" spans="1:12" x14ac:dyDescent="0.25">
      <c r="A217" t="s">
        <v>531</v>
      </c>
      <c r="B217" t="s">
        <v>532</v>
      </c>
      <c r="C217" t="s">
        <v>18</v>
      </c>
      <c r="D217" t="s">
        <v>533</v>
      </c>
      <c r="E217">
        <v>1067701</v>
      </c>
      <c r="F217" s="1">
        <v>43830</v>
      </c>
      <c r="G217" s="1">
        <v>44013</v>
      </c>
      <c r="H217" s="1">
        <v>44104</v>
      </c>
      <c r="I217" s="2">
        <v>208000000</v>
      </c>
      <c r="J217" s="2">
        <v>391000000</v>
      </c>
      <c r="K217" s="2">
        <f t="shared" si="6"/>
        <v>-183000000</v>
      </c>
      <c r="L217" s="4">
        <f t="shared" si="7"/>
        <v>-0.4680306905370844</v>
      </c>
    </row>
    <row r="218" spans="1:12" x14ac:dyDescent="0.25">
      <c r="A218" t="s">
        <v>534</v>
      </c>
      <c r="B218" t="s">
        <v>535</v>
      </c>
      <c r="C218" t="s">
        <v>44</v>
      </c>
      <c r="D218" t="s">
        <v>45</v>
      </c>
      <c r="E218">
        <v>5513</v>
      </c>
      <c r="F218" s="1">
        <v>43830</v>
      </c>
      <c r="G218" s="1">
        <v>44013</v>
      </c>
      <c r="H218" s="1">
        <v>44104</v>
      </c>
      <c r="I218" s="2">
        <v>231100000</v>
      </c>
      <c r="J218" s="2">
        <v>242000000</v>
      </c>
      <c r="K218" s="2">
        <f t="shared" si="6"/>
        <v>-10900000</v>
      </c>
      <c r="L218" s="4">
        <f t="shared" si="7"/>
        <v>-4.5041322314049587E-2</v>
      </c>
    </row>
    <row r="219" spans="1:12" x14ac:dyDescent="0.25">
      <c r="A219" t="s">
        <v>536</v>
      </c>
      <c r="B219" t="s">
        <v>537</v>
      </c>
      <c r="C219" t="s">
        <v>10</v>
      </c>
      <c r="D219" t="s">
        <v>425</v>
      </c>
      <c r="E219">
        <v>103379</v>
      </c>
      <c r="F219" s="1">
        <v>43554</v>
      </c>
      <c r="G219" s="1">
        <v>44010</v>
      </c>
      <c r="H219" s="1">
        <v>44100</v>
      </c>
      <c r="I219" s="2">
        <v>256722000</v>
      </c>
      <c r="J219" s="2">
        <v>649001000</v>
      </c>
      <c r="K219" s="2">
        <f t="shared" si="6"/>
        <v>-392279000</v>
      </c>
      <c r="L219" s="4">
        <f t="shared" si="7"/>
        <v>-0.60443512413694278</v>
      </c>
    </row>
    <row r="220" spans="1:12" x14ac:dyDescent="0.25">
      <c r="A220" t="s">
        <v>538</v>
      </c>
      <c r="B220" t="s">
        <v>539</v>
      </c>
      <c r="C220" t="s">
        <v>149</v>
      </c>
      <c r="D220" t="s">
        <v>454</v>
      </c>
      <c r="E220">
        <v>1035002</v>
      </c>
      <c r="F220" s="1">
        <v>43830</v>
      </c>
      <c r="G220" s="1">
        <v>44013</v>
      </c>
      <c r="H220" s="1">
        <v>44104</v>
      </c>
      <c r="I220" s="2">
        <v>-464000000</v>
      </c>
      <c r="J220" s="2">
        <v>609000000</v>
      </c>
      <c r="K220" s="2">
        <f t="shared" si="6"/>
        <v>-1073000000</v>
      </c>
      <c r="L220" s="4">
        <f t="shared" si="7"/>
        <v>-1.7619047619047619</v>
      </c>
    </row>
    <row r="221" spans="1:12" x14ac:dyDescent="0.25">
      <c r="A221" t="s">
        <v>540</v>
      </c>
      <c r="B221" t="s">
        <v>541</v>
      </c>
      <c r="C221" t="s">
        <v>30</v>
      </c>
      <c r="D221" t="s">
        <v>542</v>
      </c>
      <c r="E221">
        <v>1014473</v>
      </c>
      <c r="F221" s="1">
        <v>43830</v>
      </c>
      <c r="G221" s="1">
        <v>44013</v>
      </c>
      <c r="H221" s="1">
        <v>44104</v>
      </c>
      <c r="I221" s="2">
        <v>170979000</v>
      </c>
      <c r="J221" s="2">
        <v>153913000</v>
      </c>
      <c r="K221" s="2">
        <f t="shared" si="6"/>
        <v>17066000</v>
      </c>
      <c r="L221" s="4">
        <f t="shared" si="7"/>
        <v>0.11088082228271816</v>
      </c>
    </row>
    <row r="222" spans="1:12" x14ac:dyDescent="0.25">
      <c r="A222" t="s">
        <v>543</v>
      </c>
      <c r="B222" t="s">
        <v>544</v>
      </c>
      <c r="C222" t="s">
        <v>34</v>
      </c>
      <c r="D222" t="s">
        <v>545</v>
      </c>
      <c r="E222">
        <v>732712</v>
      </c>
      <c r="F222" s="1">
        <v>43830</v>
      </c>
      <c r="G222" s="1">
        <v>44013</v>
      </c>
      <c r="H222" s="1">
        <v>44104</v>
      </c>
      <c r="I222" s="2">
        <v>4357000000</v>
      </c>
      <c r="J222" s="2">
        <v>5194000000</v>
      </c>
      <c r="K222" s="2">
        <f t="shared" si="6"/>
        <v>-837000000</v>
      </c>
      <c r="L222" s="4">
        <f t="shared" si="7"/>
        <v>-0.16114747785906816</v>
      </c>
    </row>
    <row r="223" spans="1:12" x14ac:dyDescent="0.25">
      <c r="A223" t="s">
        <v>546</v>
      </c>
      <c r="B223" t="s">
        <v>547</v>
      </c>
      <c r="C223" t="s">
        <v>14</v>
      </c>
      <c r="D223" t="s">
        <v>54</v>
      </c>
      <c r="E223">
        <v>875320</v>
      </c>
      <c r="F223" s="1">
        <v>43830</v>
      </c>
      <c r="G223" s="1">
        <v>44013</v>
      </c>
      <c r="H223" s="1">
        <v>44104</v>
      </c>
      <c r="I223" s="2">
        <v>667434000</v>
      </c>
      <c r="J223" s="2">
        <v>57518000</v>
      </c>
      <c r="K223" s="2">
        <f t="shared" si="6"/>
        <v>609916000</v>
      </c>
      <c r="L223" s="4">
        <f t="shared" si="7"/>
        <v>10.603915296081226</v>
      </c>
    </row>
    <row r="224" spans="1:12" x14ac:dyDescent="0.25">
      <c r="A224" t="s">
        <v>548</v>
      </c>
      <c r="B224" t="s">
        <v>549</v>
      </c>
      <c r="C224" t="s">
        <v>68</v>
      </c>
      <c r="D224" t="s">
        <v>550</v>
      </c>
      <c r="E224">
        <v>104169</v>
      </c>
      <c r="F224" s="1">
        <v>43861</v>
      </c>
      <c r="G224" s="1">
        <v>43952</v>
      </c>
      <c r="H224" s="1">
        <v>44043</v>
      </c>
      <c r="I224" s="2">
        <v>6476000000</v>
      </c>
      <c r="J224" s="2">
        <v>3610000000</v>
      </c>
      <c r="K224" s="2">
        <f t="shared" si="6"/>
        <v>2866000000</v>
      </c>
      <c r="L224" s="4">
        <f t="shared" si="7"/>
        <v>0.79390581717451525</v>
      </c>
    </row>
    <row r="225" spans="1:12" x14ac:dyDescent="0.25">
      <c r="A225" t="s">
        <v>551</v>
      </c>
      <c r="B225" t="s">
        <v>552</v>
      </c>
      <c r="C225" t="s">
        <v>68</v>
      </c>
      <c r="D225" t="s">
        <v>553</v>
      </c>
      <c r="E225">
        <v>1618921</v>
      </c>
      <c r="F225" s="1">
        <v>43708</v>
      </c>
      <c r="G225" s="1">
        <v>43983</v>
      </c>
      <c r="H225" s="1">
        <v>44074</v>
      </c>
      <c r="I225" s="2">
        <v>373000000</v>
      </c>
      <c r="J225" s="2">
        <v>677000000</v>
      </c>
      <c r="K225" s="2">
        <f t="shared" si="6"/>
        <v>-304000000</v>
      </c>
      <c r="L225" s="4">
        <f t="shared" si="7"/>
        <v>-0.44903988183161003</v>
      </c>
    </row>
    <row r="226" spans="1:12" x14ac:dyDescent="0.25">
      <c r="A226" t="s">
        <v>554</v>
      </c>
      <c r="B226" t="s">
        <v>555</v>
      </c>
      <c r="C226" t="s">
        <v>30</v>
      </c>
      <c r="D226" t="s">
        <v>115</v>
      </c>
      <c r="E226">
        <v>1365135</v>
      </c>
      <c r="F226" s="1">
        <v>43830</v>
      </c>
      <c r="G226" s="1">
        <v>44013</v>
      </c>
      <c r="H226" s="1">
        <v>44104</v>
      </c>
      <c r="I226" s="2">
        <v>228600000</v>
      </c>
      <c r="J226" s="2">
        <v>135000000</v>
      </c>
      <c r="K226" s="2">
        <f t="shared" si="6"/>
        <v>93600000</v>
      </c>
      <c r="L226" s="4">
        <f t="shared" si="7"/>
        <v>0.69333333333333336</v>
      </c>
    </row>
    <row r="227" spans="1:12" x14ac:dyDescent="0.25">
      <c r="A227" t="s">
        <v>556</v>
      </c>
      <c r="B227" t="s">
        <v>557</v>
      </c>
      <c r="C227" t="s">
        <v>50</v>
      </c>
      <c r="D227" t="s">
        <v>81</v>
      </c>
      <c r="E227">
        <v>106535</v>
      </c>
      <c r="F227" s="1">
        <v>43830</v>
      </c>
      <c r="G227" s="1">
        <v>44013</v>
      </c>
      <c r="H227" s="1">
        <v>44104</v>
      </c>
      <c r="I227" s="2">
        <v>283000000</v>
      </c>
      <c r="J227" s="2">
        <v>99000000</v>
      </c>
      <c r="K227" s="2">
        <f t="shared" si="6"/>
        <v>184000000</v>
      </c>
      <c r="L227" s="4">
        <f t="shared" si="7"/>
        <v>1.8585858585858586</v>
      </c>
    </row>
    <row r="228" spans="1:12" x14ac:dyDescent="0.25">
      <c r="A228" t="s">
        <v>558</v>
      </c>
      <c r="B228" t="s">
        <v>559</v>
      </c>
      <c r="C228" t="s">
        <v>10</v>
      </c>
      <c r="D228" t="s">
        <v>560</v>
      </c>
      <c r="E228">
        <v>106640</v>
      </c>
      <c r="F228" s="1">
        <v>43830</v>
      </c>
      <c r="G228" s="1">
        <v>44013</v>
      </c>
      <c r="H228" s="1">
        <v>44104</v>
      </c>
      <c r="I228" s="2">
        <v>397000000</v>
      </c>
      <c r="J228" s="2">
        <v>358000000</v>
      </c>
      <c r="K228" s="2">
        <f t="shared" si="6"/>
        <v>39000000</v>
      </c>
      <c r="L228" s="4">
        <f t="shared" si="7"/>
        <v>0.10893854748603352</v>
      </c>
    </row>
    <row r="229" spans="1:12" x14ac:dyDescent="0.25">
      <c r="A229" t="s">
        <v>561</v>
      </c>
      <c r="B229" t="s">
        <v>562</v>
      </c>
      <c r="C229" t="s">
        <v>44</v>
      </c>
      <c r="D229" t="s">
        <v>112</v>
      </c>
      <c r="E229">
        <v>1140536</v>
      </c>
      <c r="F229" s="1">
        <v>43830</v>
      </c>
      <c r="G229" s="1">
        <v>44013</v>
      </c>
      <c r="H229" s="1">
        <v>44104</v>
      </c>
      <c r="I229" s="2">
        <v>121000000</v>
      </c>
      <c r="J229" s="2">
        <v>75000000</v>
      </c>
      <c r="K229" s="2">
        <f t="shared" si="6"/>
        <v>46000000</v>
      </c>
      <c r="L229" s="4">
        <f t="shared" si="7"/>
        <v>0.61333333333333329</v>
      </c>
    </row>
    <row r="230" spans="1:12" x14ac:dyDescent="0.25">
      <c r="A230" t="s">
        <v>563</v>
      </c>
      <c r="B230" t="s">
        <v>564</v>
      </c>
      <c r="C230" t="s">
        <v>191</v>
      </c>
      <c r="D230" t="s">
        <v>192</v>
      </c>
      <c r="E230">
        <v>72903</v>
      </c>
      <c r="F230" s="1">
        <v>43830</v>
      </c>
      <c r="G230" s="1">
        <v>44013</v>
      </c>
      <c r="H230" s="1">
        <v>44104</v>
      </c>
      <c r="I230" s="2">
        <v>603000000</v>
      </c>
      <c r="J230" s="2">
        <v>527000000</v>
      </c>
      <c r="K230" s="2">
        <f t="shared" si="6"/>
        <v>76000000</v>
      </c>
      <c r="L230" s="4">
        <f t="shared" si="7"/>
        <v>0.1442125237191651</v>
      </c>
    </row>
    <row r="231" spans="1:12" x14ac:dyDescent="0.25">
      <c r="A231" t="s">
        <v>565</v>
      </c>
      <c r="B231" t="s">
        <v>566</v>
      </c>
      <c r="C231" t="s">
        <v>30</v>
      </c>
      <c r="D231" t="s">
        <v>38</v>
      </c>
      <c r="E231">
        <v>743988</v>
      </c>
      <c r="F231" s="1">
        <v>43554</v>
      </c>
      <c r="G231" s="1">
        <v>44010</v>
      </c>
      <c r="H231" s="1">
        <v>44100</v>
      </c>
      <c r="I231" s="2">
        <v>193816000</v>
      </c>
      <c r="J231" s="2">
        <v>226993000</v>
      </c>
      <c r="K231" s="2">
        <f t="shared" si="6"/>
        <v>-33177000</v>
      </c>
      <c r="L231" s="4">
        <f t="shared" si="7"/>
        <v>-0.14615869211825916</v>
      </c>
    </row>
    <row r="232" spans="1:12" x14ac:dyDescent="0.25">
      <c r="A232" t="s">
        <v>567</v>
      </c>
      <c r="B232" t="s">
        <v>568</v>
      </c>
      <c r="C232" t="s">
        <v>18</v>
      </c>
      <c r="D232" t="s">
        <v>22</v>
      </c>
      <c r="E232">
        <v>1524472</v>
      </c>
      <c r="F232" s="1">
        <v>43830</v>
      </c>
      <c r="G232" s="1">
        <v>44013</v>
      </c>
      <c r="H232" s="1">
        <v>44104</v>
      </c>
      <c r="I232" s="2">
        <v>37000000</v>
      </c>
      <c r="J232" s="2">
        <v>65000000</v>
      </c>
      <c r="K232" s="2">
        <f t="shared" si="6"/>
        <v>-28000000</v>
      </c>
      <c r="L232" s="4">
        <f t="shared" si="7"/>
        <v>-0.43076923076923079</v>
      </c>
    </row>
    <row r="233" spans="1:12" x14ac:dyDescent="0.25">
      <c r="A233" t="s">
        <v>569</v>
      </c>
      <c r="B233" t="s">
        <v>570</v>
      </c>
      <c r="C233" t="s">
        <v>18</v>
      </c>
      <c r="D233" t="s">
        <v>22</v>
      </c>
      <c r="E233">
        <v>832101</v>
      </c>
      <c r="F233" s="1">
        <v>43830</v>
      </c>
      <c r="G233" s="1">
        <v>44013</v>
      </c>
      <c r="H233" s="1">
        <v>44104</v>
      </c>
      <c r="I233" s="2">
        <v>103848000</v>
      </c>
      <c r="J233" s="2">
        <v>105194000</v>
      </c>
      <c r="K233" s="2">
        <f t="shared" si="6"/>
        <v>-1346000</v>
      </c>
      <c r="L233" s="4">
        <f t="shared" si="7"/>
        <v>-1.2795406582124455E-2</v>
      </c>
    </row>
    <row r="234" spans="1:12" x14ac:dyDescent="0.25">
      <c r="A234" t="s">
        <v>571</v>
      </c>
      <c r="B234" t="s">
        <v>572</v>
      </c>
      <c r="C234" t="s">
        <v>149</v>
      </c>
      <c r="D234" t="s">
        <v>290</v>
      </c>
      <c r="E234">
        <v>1701605</v>
      </c>
      <c r="F234" s="1">
        <v>43830</v>
      </c>
      <c r="G234" s="1">
        <v>44013</v>
      </c>
      <c r="H234" s="1">
        <v>44104</v>
      </c>
      <c r="I234" s="2">
        <v>-170000000</v>
      </c>
      <c r="J234" s="2">
        <v>57000000</v>
      </c>
      <c r="K234" s="2">
        <f t="shared" si="6"/>
        <v>-227000000</v>
      </c>
      <c r="L234" s="4">
        <f t="shared" si="7"/>
        <v>-3.9824561403508771</v>
      </c>
    </row>
    <row r="235" spans="1:12" x14ac:dyDescent="0.25">
      <c r="A235" t="s">
        <v>573</v>
      </c>
      <c r="B235" t="s">
        <v>574</v>
      </c>
      <c r="C235" t="s">
        <v>118</v>
      </c>
      <c r="D235" t="s">
        <v>457</v>
      </c>
      <c r="E235">
        <v>1306830</v>
      </c>
      <c r="F235" s="1">
        <v>43830</v>
      </c>
      <c r="G235" s="1">
        <v>44013</v>
      </c>
      <c r="H235" s="1">
        <v>44104</v>
      </c>
      <c r="I235" s="2">
        <v>207000000</v>
      </c>
      <c r="J235" s="2">
        <v>263000000</v>
      </c>
      <c r="K235" s="2">
        <f t="shared" si="6"/>
        <v>-56000000</v>
      </c>
      <c r="L235" s="4">
        <f t="shared" si="7"/>
        <v>-0.21292775665399238</v>
      </c>
    </row>
    <row r="236" spans="1:12" x14ac:dyDescent="0.25">
      <c r="A236" t="s">
        <v>575</v>
      </c>
      <c r="B236" t="s">
        <v>576</v>
      </c>
      <c r="C236" t="s">
        <v>118</v>
      </c>
      <c r="D236" t="s">
        <v>577</v>
      </c>
      <c r="E236">
        <v>1751788</v>
      </c>
      <c r="F236" s="1">
        <v>43830</v>
      </c>
      <c r="G236" s="1">
        <v>44013</v>
      </c>
      <c r="H236" s="1">
        <v>44104</v>
      </c>
      <c r="I236" s="2">
        <v>-25000000</v>
      </c>
      <c r="J236" s="2">
        <v>333000000</v>
      </c>
      <c r="K236" s="2">
        <f t="shared" si="6"/>
        <v>-358000000</v>
      </c>
      <c r="L236" s="4">
        <f t="shared" si="7"/>
        <v>-1.075075075075075</v>
      </c>
    </row>
    <row r="237" spans="1:12" x14ac:dyDescent="0.25">
      <c r="A237" t="s">
        <v>578</v>
      </c>
      <c r="B237" t="s">
        <v>579</v>
      </c>
      <c r="C237" t="s">
        <v>30</v>
      </c>
      <c r="D237" t="s">
        <v>31</v>
      </c>
      <c r="E237">
        <v>1336920</v>
      </c>
      <c r="F237" s="1">
        <v>43831</v>
      </c>
      <c r="G237" s="1">
        <v>43925</v>
      </c>
      <c r="H237" s="1">
        <v>44015</v>
      </c>
      <c r="I237" s="2">
        <v>153000000</v>
      </c>
      <c r="J237" s="2">
        <v>161000000</v>
      </c>
      <c r="K237" s="2">
        <f t="shared" si="6"/>
        <v>-8000000</v>
      </c>
      <c r="L237" s="4">
        <f t="shared" si="7"/>
        <v>-4.9689440993788817E-2</v>
      </c>
    </row>
    <row r="238" spans="1:12" x14ac:dyDescent="0.25">
      <c r="A238" t="s">
        <v>580</v>
      </c>
      <c r="B238" t="s">
        <v>581</v>
      </c>
      <c r="C238" t="s">
        <v>18</v>
      </c>
      <c r="D238" t="s">
        <v>135</v>
      </c>
      <c r="E238">
        <v>202058</v>
      </c>
      <c r="F238" s="1">
        <v>43644</v>
      </c>
      <c r="G238" s="1">
        <v>43925</v>
      </c>
      <c r="H238" s="1">
        <v>44015</v>
      </c>
      <c r="I238" s="2">
        <v>283000000</v>
      </c>
      <c r="J238" s="2">
        <v>429000000</v>
      </c>
      <c r="K238" s="2">
        <f t="shared" si="6"/>
        <v>-146000000</v>
      </c>
      <c r="L238" s="4">
        <f t="shared" si="7"/>
        <v>-0.34032634032634035</v>
      </c>
    </row>
    <row r="239" spans="1:12" x14ac:dyDescent="0.25">
      <c r="A239" t="s">
        <v>582</v>
      </c>
      <c r="B239" t="s">
        <v>583</v>
      </c>
      <c r="C239" t="s">
        <v>10</v>
      </c>
      <c r="D239" t="s">
        <v>584</v>
      </c>
      <c r="E239">
        <v>1300514</v>
      </c>
      <c r="F239" s="1">
        <v>43830</v>
      </c>
      <c r="G239" s="1">
        <v>44013</v>
      </c>
      <c r="H239" s="1">
        <v>44104</v>
      </c>
      <c r="I239" s="2">
        <v>-565000000</v>
      </c>
      <c r="J239" s="2">
        <v>533000000</v>
      </c>
      <c r="K239" s="2">
        <f t="shared" si="6"/>
        <v>-1098000000</v>
      </c>
      <c r="L239" s="4">
        <f t="shared" si="7"/>
        <v>-2.0600375234521575</v>
      </c>
    </row>
    <row r="240" spans="1:12" x14ac:dyDescent="0.25">
      <c r="A240" t="s">
        <v>585</v>
      </c>
      <c r="B240" t="s">
        <v>586</v>
      </c>
      <c r="C240" t="s">
        <v>68</v>
      </c>
      <c r="D240" t="s">
        <v>204</v>
      </c>
      <c r="E240">
        <v>1679273</v>
      </c>
      <c r="F240" s="1">
        <v>43616</v>
      </c>
      <c r="G240" s="1">
        <v>43983</v>
      </c>
      <c r="H240" s="1">
        <v>44073</v>
      </c>
      <c r="I240" s="2">
        <v>89300000</v>
      </c>
      <c r="J240" s="2">
        <v>115700000</v>
      </c>
      <c r="K240" s="2">
        <f t="shared" si="6"/>
        <v>-26400000</v>
      </c>
      <c r="L240" s="4">
        <f t="shared" si="7"/>
        <v>-0.22817631806395852</v>
      </c>
    </row>
    <row r="241" spans="1:12" x14ac:dyDescent="0.25">
      <c r="A241" t="s">
        <v>587</v>
      </c>
      <c r="B241" t="s">
        <v>588</v>
      </c>
      <c r="C241" t="s">
        <v>44</v>
      </c>
      <c r="D241" t="s">
        <v>161</v>
      </c>
      <c r="E241">
        <v>1278021</v>
      </c>
      <c r="F241" s="1">
        <v>43830</v>
      </c>
      <c r="G241" s="1">
        <v>44013</v>
      </c>
      <c r="H241" s="1">
        <v>44104</v>
      </c>
      <c r="I241" s="2">
        <v>67776000</v>
      </c>
      <c r="J241" s="2">
        <v>54002000</v>
      </c>
      <c r="K241" s="2">
        <f t="shared" si="6"/>
        <v>13774000</v>
      </c>
      <c r="L241" s="4">
        <f t="shared" si="7"/>
        <v>0.2550646272360283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1"/>
  <sheetViews>
    <sheetView workbookViewId="0">
      <selection activeCell="K6" sqref="K6"/>
    </sheetView>
  </sheetViews>
  <sheetFormatPr defaultRowHeight="15" x14ac:dyDescent="0.25"/>
  <cols>
    <col min="6" max="6" width="14.7109375" customWidth="1"/>
    <col min="7" max="8" width="11.5703125" customWidth="1"/>
    <col min="9" max="9" width="14.5703125" style="2" bestFit="1" customWidth="1"/>
    <col min="10" max="10" width="15.28515625" style="2" bestFit="1" customWidth="1"/>
    <col min="11" max="11" width="14.5703125" style="2" bestFit="1" customWidth="1"/>
    <col min="12" max="12" width="9.28515625" style="4" bestFit="1" customWidth="1"/>
  </cols>
  <sheetData>
    <row r="2" spans="1:12" x14ac:dyDescent="0.25">
      <c r="A2" t="s">
        <v>589</v>
      </c>
    </row>
    <row r="3" spans="1:12" x14ac:dyDescent="0.25">
      <c r="A3" t="s">
        <v>590</v>
      </c>
    </row>
    <row r="5" spans="1:12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s="3" t="s">
        <v>593</v>
      </c>
      <c r="J5" s="3" t="s">
        <v>594</v>
      </c>
      <c r="K5" s="2" t="s">
        <v>591</v>
      </c>
      <c r="L5" s="4" t="s">
        <v>592</v>
      </c>
    </row>
    <row r="6" spans="1:12" x14ac:dyDescent="0.25">
      <c r="A6" t="s">
        <v>485</v>
      </c>
      <c r="B6" t="s">
        <v>486</v>
      </c>
      <c r="C6" t="s">
        <v>149</v>
      </c>
      <c r="D6" t="s">
        <v>290</v>
      </c>
      <c r="E6">
        <v>87347</v>
      </c>
      <c r="F6" s="1">
        <v>43830</v>
      </c>
      <c r="G6" s="1">
        <v>44013</v>
      </c>
      <c r="H6" s="1">
        <v>44104</v>
      </c>
      <c r="I6" s="2">
        <v>-82000000</v>
      </c>
      <c r="J6" s="2">
        <v>-11383000000</v>
      </c>
      <c r="K6" s="2">
        <f>I6-J6</f>
        <v>11301000000</v>
      </c>
      <c r="L6" s="4">
        <f>K6/100/J6%</f>
        <v>-0.9927962751471493</v>
      </c>
    </row>
    <row r="7" spans="1:12" x14ac:dyDescent="0.25">
      <c r="A7" t="s">
        <v>277</v>
      </c>
      <c r="B7" t="s">
        <v>278</v>
      </c>
      <c r="C7" t="s">
        <v>18</v>
      </c>
      <c r="D7" t="s">
        <v>27</v>
      </c>
      <c r="E7">
        <v>40545</v>
      </c>
      <c r="F7" s="1">
        <v>43830</v>
      </c>
      <c r="G7" s="1">
        <v>44013</v>
      </c>
      <c r="H7" s="1">
        <v>44104</v>
      </c>
      <c r="I7" s="2">
        <v>-1144000000</v>
      </c>
      <c r="J7" s="2">
        <v>-9423000000</v>
      </c>
      <c r="K7" s="2">
        <f>I7-J7</f>
        <v>8279000000</v>
      </c>
      <c r="L7" s="4">
        <f>K7/100/J7%</f>
        <v>-0.87859492730552902</v>
      </c>
    </row>
    <row r="8" spans="1:12" x14ac:dyDescent="0.25">
      <c r="A8" t="s">
        <v>120</v>
      </c>
      <c r="B8" t="s">
        <v>121</v>
      </c>
      <c r="C8" t="s">
        <v>44</v>
      </c>
      <c r="D8" t="s">
        <v>122</v>
      </c>
      <c r="E8">
        <v>70858</v>
      </c>
      <c r="F8" s="1">
        <v>43830</v>
      </c>
      <c r="G8" s="1">
        <v>44013</v>
      </c>
      <c r="H8" s="1">
        <v>44104</v>
      </c>
      <c r="I8" s="2">
        <v>4881000000</v>
      </c>
      <c r="J8" s="2">
        <v>-1435000000</v>
      </c>
      <c r="K8" s="2">
        <f>I8-J8</f>
        <v>6316000000</v>
      </c>
      <c r="L8" s="4">
        <f>K8/100/J8%</f>
        <v>-4.4013937282229962</v>
      </c>
    </row>
    <row r="9" spans="1:12" x14ac:dyDescent="0.25">
      <c r="A9" t="s">
        <v>70</v>
      </c>
      <c r="B9" t="s">
        <v>71</v>
      </c>
      <c r="C9" t="s">
        <v>10</v>
      </c>
      <c r="D9" t="s">
        <v>72</v>
      </c>
      <c r="E9">
        <v>1018724</v>
      </c>
      <c r="F9" s="1">
        <v>43830</v>
      </c>
      <c r="G9" s="1">
        <v>44013</v>
      </c>
      <c r="H9" s="1">
        <v>44104</v>
      </c>
      <c r="I9" s="2">
        <v>6331000000</v>
      </c>
      <c r="J9" s="2">
        <v>2134000000</v>
      </c>
      <c r="K9" s="2">
        <f>I9-J9</f>
        <v>4197000000</v>
      </c>
      <c r="L9" s="4">
        <f>K9/100/J9%</f>
        <v>1.9667291471415183</v>
      </c>
    </row>
    <row r="10" spans="1:12" x14ac:dyDescent="0.25">
      <c r="A10" t="s">
        <v>63</v>
      </c>
      <c r="B10" t="s">
        <v>64</v>
      </c>
      <c r="C10" t="s">
        <v>34</v>
      </c>
      <c r="D10" t="s">
        <v>65</v>
      </c>
      <c r="E10">
        <v>1652044</v>
      </c>
      <c r="F10" s="1">
        <v>43830</v>
      </c>
      <c r="G10" s="1">
        <v>44013</v>
      </c>
      <c r="H10" s="1">
        <v>44104</v>
      </c>
      <c r="I10" s="2">
        <v>11247000000</v>
      </c>
      <c r="J10" s="2">
        <v>7068000000</v>
      </c>
      <c r="K10" s="2">
        <f>I10-J10</f>
        <v>4179000000</v>
      </c>
      <c r="L10" s="4">
        <f>K10/100/J10%</f>
        <v>0.59125636672325976</v>
      </c>
    </row>
    <row r="11" spans="1:12" x14ac:dyDescent="0.25">
      <c r="A11" t="s">
        <v>389</v>
      </c>
      <c r="B11" t="s">
        <v>390</v>
      </c>
      <c r="C11" t="s">
        <v>30</v>
      </c>
      <c r="D11" t="s">
        <v>391</v>
      </c>
      <c r="E11">
        <v>789019</v>
      </c>
      <c r="F11" s="1">
        <v>43646</v>
      </c>
      <c r="G11" s="1">
        <v>44013</v>
      </c>
      <c r="H11" s="1">
        <v>44104</v>
      </c>
      <c r="I11" s="2">
        <v>13893000000</v>
      </c>
      <c r="J11" s="2">
        <v>10678000000</v>
      </c>
      <c r="K11" s="2">
        <f>I11-J11</f>
        <v>3215000000</v>
      </c>
      <c r="L11" s="4">
        <f>K11/100/J11%</f>
        <v>0.30108634575763249</v>
      </c>
    </row>
    <row r="12" spans="1:12" x14ac:dyDescent="0.25">
      <c r="A12" t="s">
        <v>548</v>
      </c>
      <c r="B12" t="s">
        <v>549</v>
      </c>
      <c r="C12" t="s">
        <v>68</v>
      </c>
      <c r="D12" t="s">
        <v>550</v>
      </c>
      <c r="E12">
        <v>104169</v>
      </c>
      <c r="F12" s="1">
        <v>43861</v>
      </c>
      <c r="G12" s="1">
        <v>43952</v>
      </c>
      <c r="H12" s="1">
        <v>44043</v>
      </c>
      <c r="I12" s="2">
        <v>6476000000</v>
      </c>
      <c r="J12" s="2">
        <v>3610000000</v>
      </c>
      <c r="K12" s="2">
        <f>I12-J12</f>
        <v>2866000000</v>
      </c>
      <c r="L12" s="4">
        <f>K12/100/J12%</f>
        <v>0.79390581717451525</v>
      </c>
    </row>
    <row r="13" spans="1:12" x14ac:dyDescent="0.25">
      <c r="A13" t="s">
        <v>480</v>
      </c>
      <c r="B13" t="s">
        <v>481</v>
      </c>
      <c r="C13" t="s">
        <v>30</v>
      </c>
      <c r="D13" t="s">
        <v>115</v>
      </c>
      <c r="E13">
        <v>1108524</v>
      </c>
      <c r="F13" s="1">
        <v>43861</v>
      </c>
      <c r="G13" s="1">
        <v>43952</v>
      </c>
      <c r="H13" s="1">
        <v>44043</v>
      </c>
      <c r="I13" s="2">
        <v>2625000000</v>
      </c>
      <c r="J13" s="2">
        <v>91000000</v>
      </c>
      <c r="K13" s="2">
        <f>I13-J13</f>
        <v>2534000000</v>
      </c>
      <c r="L13" s="4">
        <f>K13/100/J13%</f>
        <v>27.846153846153847</v>
      </c>
    </row>
    <row r="14" spans="1:12" x14ac:dyDescent="0.25">
      <c r="A14" t="s">
        <v>342</v>
      </c>
      <c r="B14" t="s">
        <v>343</v>
      </c>
      <c r="C14" t="s">
        <v>14</v>
      </c>
      <c r="D14" t="s">
        <v>15</v>
      </c>
      <c r="E14">
        <v>200406</v>
      </c>
      <c r="F14" s="1">
        <v>43828</v>
      </c>
      <c r="G14" s="1">
        <v>44011</v>
      </c>
      <c r="H14" s="1">
        <v>44101</v>
      </c>
      <c r="I14" s="2">
        <v>3554000000</v>
      </c>
      <c r="J14" s="2">
        <v>1753000000</v>
      </c>
      <c r="K14" s="2">
        <f>I14-J14</f>
        <v>1801000000</v>
      </c>
      <c r="L14" s="4">
        <f>K14/100/J14%</f>
        <v>1.0273816314888762</v>
      </c>
    </row>
    <row r="15" spans="1:12" x14ac:dyDescent="0.25">
      <c r="A15" t="s">
        <v>254</v>
      </c>
      <c r="B15" t="s">
        <v>255</v>
      </c>
      <c r="C15" t="s">
        <v>34</v>
      </c>
      <c r="D15" t="s">
        <v>65</v>
      </c>
      <c r="E15">
        <v>1326801</v>
      </c>
      <c r="F15" s="1">
        <v>43830</v>
      </c>
      <c r="G15" s="1">
        <v>44013</v>
      </c>
      <c r="H15" s="1">
        <v>44104</v>
      </c>
      <c r="I15" s="2">
        <v>7846000000</v>
      </c>
      <c r="J15" s="2">
        <v>6091000000</v>
      </c>
      <c r="K15" s="2">
        <f>I15-J15</f>
        <v>1755000000</v>
      </c>
      <c r="L15" s="4">
        <f>K15/100/J15%</f>
        <v>0.28813002791003117</v>
      </c>
    </row>
    <row r="16" spans="1:12" x14ac:dyDescent="0.25">
      <c r="A16" t="s">
        <v>66</v>
      </c>
      <c r="B16" t="s">
        <v>67</v>
      </c>
      <c r="C16" t="s">
        <v>68</v>
      </c>
      <c r="D16" t="s">
        <v>69</v>
      </c>
      <c r="E16">
        <v>764180</v>
      </c>
      <c r="F16" s="1">
        <v>43830</v>
      </c>
      <c r="G16" s="1">
        <v>44013</v>
      </c>
      <c r="H16" s="1">
        <v>44104</v>
      </c>
      <c r="I16" s="2">
        <v>-952000000</v>
      </c>
      <c r="J16" s="2">
        <v>-2600000000</v>
      </c>
      <c r="K16" s="2">
        <f>I16-J16</f>
        <v>1648000000</v>
      </c>
      <c r="L16" s="4">
        <f>K16/100/J16%</f>
        <v>-0.63384615384615384</v>
      </c>
    </row>
    <row r="17" spans="1:12" x14ac:dyDescent="0.25">
      <c r="A17" t="s">
        <v>283</v>
      </c>
      <c r="B17" t="s">
        <v>284</v>
      </c>
      <c r="C17" t="s">
        <v>44</v>
      </c>
      <c r="D17" t="s">
        <v>285</v>
      </c>
      <c r="E17">
        <v>886982</v>
      </c>
      <c r="F17" s="1">
        <v>43830</v>
      </c>
      <c r="G17" s="1">
        <v>44013</v>
      </c>
      <c r="H17" s="1">
        <v>44104</v>
      </c>
      <c r="I17" s="2">
        <v>3367000000</v>
      </c>
      <c r="J17" s="2">
        <v>1877000000</v>
      </c>
      <c r="K17" s="2">
        <f>I17-J17</f>
        <v>1490000000</v>
      </c>
      <c r="L17" s="4">
        <f>K17/100/J17%</f>
        <v>0.79381992541289292</v>
      </c>
    </row>
    <row r="18" spans="1:12" x14ac:dyDescent="0.25">
      <c r="A18" t="s">
        <v>374</v>
      </c>
      <c r="B18" t="s">
        <v>375</v>
      </c>
      <c r="C18" t="s">
        <v>10</v>
      </c>
      <c r="D18" t="s">
        <v>299</v>
      </c>
      <c r="E18">
        <v>60667</v>
      </c>
      <c r="F18" s="1">
        <v>43859</v>
      </c>
      <c r="G18" s="1">
        <v>43953</v>
      </c>
      <c r="H18" s="1">
        <v>44043</v>
      </c>
      <c r="I18" s="2">
        <v>2828000000</v>
      </c>
      <c r="J18" s="2">
        <v>1676000000</v>
      </c>
      <c r="K18" s="2">
        <f>I18-J18</f>
        <v>1152000000</v>
      </c>
      <c r="L18" s="4">
        <f>K18/100/J18%</f>
        <v>0.68735083532219565</v>
      </c>
    </row>
    <row r="19" spans="1:12" x14ac:dyDescent="0.25">
      <c r="A19" t="s">
        <v>207</v>
      </c>
      <c r="B19" t="s">
        <v>208</v>
      </c>
      <c r="C19" t="s">
        <v>68</v>
      </c>
      <c r="D19" t="s">
        <v>143</v>
      </c>
      <c r="E19">
        <v>16918</v>
      </c>
      <c r="F19" s="1">
        <v>43890</v>
      </c>
      <c r="G19" s="1">
        <v>43983</v>
      </c>
      <c r="H19" s="1">
        <v>44074</v>
      </c>
      <c r="I19" s="2">
        <v>512100000</v>
      </c>
      <c r="J19" s="2">
        <v>-525200000</v>
      </c>
      <c r="K19" s="2">
        <f>I19-J19</f>
        <v>1037300000</v>
      </c>
      <c r="L19" s="4">
        <f>K19/100/J19%</f>
        <v>-1.9750571210967252</v>
      </c>
    </row>
    <row r="20" spans="1:12" x14ac:dyDescent="0.25">
      <c r="A20" t="s">
        <v>415</v>
      </c>
      <c r="B20" t="s">
        <v>416</v>
      </c>
      <c r="C20" t="s">
        <v>10</v>
      </c>
      <c r="D20" t="s">
        <v>417</v>
      </c>
      <c r="E20">
        <v>814453</v>
      </c>
      <c r="F20" s="1">
        <v>43830</v>
      </c>
      <c r="G20" s="1">
        <v>44013</v>
      </c>
      <c r="H20" s="1">
        <v>44104</v>
      </c>
      <c r="I20" s="2">
        <v>304000000</v>
      </c>
      <c r="J20" s="2">
        <v>-625800000</v>
      </c>
      <c r="K20" s="2">
        <f>I20-J20</f>
        <v>929800000</v>
      </c>
      <c r="L20" s="4">
        <f>K20/100/J20%</f>
        <v>-1.4857782038990093</v>
      </c>
    </row>
    <row r="21" spans="1:12" x14ac:dyDescent="0.25">
      <c r="A21" t="s">
        <v>297</v>
      </c>
      <c r="B21" t="s">
        <v>298</v>
      </c>
      <c r="C21" t="s">
        <v>10</v>
      </c>
      <c r="D21" t="s">
        <v>299</v>
      </c>
      <c r="E21">
        <v>354950</v>
      </c>
      <c r="F21" s="1">
        <v>43499</v>
      </c>
      <c r="G21" s="1">
        <v>43955</v>
      </c>
      <c r="H21" s="1">
        <v>44045</v>
      </c>
      <c r="I21" s="2">
        <v>4332000000</v>
      </c>
      <c r="J21" s="2">
        <v>3479000000</v>
      </c>
      <c r="K21" s="2">
        <f>I21-J21</f>
        <v>853000000</v>
      </c>
      <c r="L21" s="4">
        <f>K21/100/J21%</f>
        <v>0.24518539810290313</v>
      </c>
    </row>
    <row r="22" spans="1:12" x14ac:dyDescent="0.25">
      <c r="A22" t="s">
        <v>509</v>
      </c>
      <c r="B22" t="s">
        <v>510</v>
      </c>
      <c r="C22" t="s">
        <v>10</v>
      </c>
      <c r="D22" t="s">
        <v>234</v>
      </c>
      <c r="E22">
        <v>27419</v>
      </c>
      <c r="F22" s="1">
        <v>43862</v>
      </c>
      <c r="G22" s="1">
        <v>43954</v>
      </c>
      <c r="H22" s="1">
        <v>44044</v>
      </c>
      <c r="I22" s="2">
        <v>1690000000</v>
      </c>
      <c r="J22" s="2">
        <v>938000000</v>
      </c>
      <c r="K22" s="2">
        <f>I22-J22</f>
        <v>752000000</v>
      </c>
      <c r="L22" s="4">
        <f>K22/100/J22%</f>
        <v>0.80170575692963753</v>
      </c>
    </row>
    <row r="23" spans="1:12" x14ac:dyDescent="0.25">
      <c r="A23" t="s">
        <v>397</v>
      </c>
      <c r="B23" t="s">
        <v>398</v>
      </c>
      <c r="C23" t="s">
        <v>68</v>
      </c>
      <c r="D23" t="s">
        <v>399</v>
      </c>
      <c r="E23">
        <v>24545</v>
      </c>
      <c r="F23" s="1">
        <v>43830</v>
      </c>
      <c r="G23" s="1">
        <v>44013</v>
      </c>
      <c r="H23" s="1">
        <v>44104</v>
      </c>
      <c r="I23" s="2">
        <v>342800000</v>
      </c>
      <c r="J23" s="2">
        <v>-397000000</v>
      </c>
      <c r="K23" s="2">
        <f>I23-J23</f>
        <v>739800000</v>
      </c>
      <c r="L23" s="4">
        <f>K23/100/J23%</f>
        <v>-1.8634760705289672</v>
      </c>
    </row>
    <row r="24" spans="1:12" x14ac:dyDescent="0.25">
      <c r="A24" t="s">
        <v>546</v>
      </c>
      <c r="B24" t="s">
        <v>547</v>
      </c>
      <c r="C24" t="s">
        <v>14</v>
      </c>
      <c r="D24" t="s">
        <v>54</v>
      </c>
      <c r="E24">
        <v>875320</v>
      </c>
      <c r="F24" s="1">
        <v>43830</v>
      </c>
      <c r="G24" s="1">
        <v>44013</v>
      </c>
      <c r="H24" s="1">
        <v>44104</v>
      </c>
      <c r="I24" s="2">
        <v>667434000</v>
      </c>
      <c r="J24" s="2">
        <v>57518000</v>
      </c>
      <c r="K24" s="2">
        <f>I24-J24</f>
        <v>609916000</v>
      </c>
      <c r="L24" s="4">
        <f>K24/100/J24%</f>
        <v>10.603915296081226</v>
      </c>
    </row>
    <row r="25" spans="1:12" x14ac:dyDescent="0.25">
      <c r="A25" t="s">
        <v>52</v>
      </c>
      <c r="B25" t="s">
        <v>53</v>
      </c>
      <c r="C25" t="s">
        <v>14</v>
      </c>
      <c r="D25" t="s">
        <v>54</v>
      </c>
      <c r="E25">
        <v>899866</v>
      </c>
      <c r="F25" s="1">
        <v>43830</v>
      </c>
      <c r="G25" s="1">
        <v>44013</v>
      </c>
      <c r="H25" s="1">
        <v>44104</v>
      </c>
      <c r="I25" s="2">
        <v>578100000</v>
      </c>
      <c r="J25" s="2">
        <v>11200000</v>
      </c>
      <c r="K25" s="2">
        <f>I25-J25</f>
        <v>566900000</v>
      </c>
      <c r="L25" s="4">
        <f>K25/100/J25%</f>
        <v>50.616071428571431</v>
      </c>
    </row>
    <row r="26" spans="1:12" x14ac:dyDescent="0.25">
      <c r="A26" t="s">
        <v>76</v>
      </c>
      <c r="B26" t="s">
        <v>77</v>
      </c>
      <c r="C26" t="s">
        <v>44</v>
      </c>
      <c r="D26" t="s">
        <v>78</v>
      </c>
      <c r="E26">
        <v>4962</v>
      </c>
      <c r="F26" s="1">
        <v>43830</v>
      </c>
      <c r="G26" s="1">
        <v>44013</v>
      </c>
      <c r="H26" s="1">
        <v>44104</v>
      </c>
      <c r="I26" s="2">
        <v>1073000000</v>
      </c>
      <c r="J26" s="2">
        <v>523000000</v>
      </c>
      <c r="K26" s="2">
        <f>I26-J26</f>
        <v>550000000</v>
      </c>
      <c r="L26" s="4">
        <f>K26/100/J26%</f>
        <v>1.0516252390057361</v>
      </c>
    </row>
    <row r="27" spans="1:12" x14ac:dyDescent="0.25">
      <c r="A27" t="s">
        <v>258</v>
      </c>
      <c r="B27" t="s">
        <v>259</v>
      </c>
      <c r="C27" t="s">
        <v>18</v>
      </c>
      <c r="D27" t="s">
        <v>146</v>
      </c>
      <c r="E27">
        <v>1048911</v>
      </c>
      <c r="F27" s="1">
        <v>43616</v>
      </c>
      <c r="G27" s="1">
        <v>43983</v>
      </c>
      <c r="H27" s="1">
        <v>44074</v>
      </c>
      <c r="I27" s="2">
        <v>1245000000</v>
      </c>
      <c r="J27" s="2">
        <v>745000000</v>
      </c>
      <c r="K27" s="2">
        <f>I27-J27</f>
        <v>500000000</v>
      </c>
      <c r="L27" s="4">
        <f>K27/100/J27%</f>
        <v>0.67114093959731547</v>
      </c>
    </row>
    <row r="28" spans="1:12" x14ac:dyDescent="0.25">
      <c r="A28" t="s">
        <v>327</v>
      </c>
      <c r="B28" t="s">
        <v>328</v>
      </c>
      <c r="C28" t="s">
        <v>30</v>
      </c>
      <c r="D28" t="s">
        <v>115</v>
      </c>
      <c r="E28">
        <v>896878</v>
      </c>
      <c r="F28" s="1">
        <v>43677</v>
      </c>
      <c r="G28" s="1">
        <v>43952</v>
      </c>
      <c r="H28" s="1">
        <v>44043</v>
      </c>
      <c r="I28" s="2">
        <v>445000000</v>
      </c>
      <c r="J28" s="2">
        <v>-44000000</v>
      </c>
      <c r="K28" s="2">
        <f>I28-J28</f>
        <v>489000000</v>
      </c>
      <c r="L28" s="4">
        <f>K28/100/J28%</f>
        <v>-11.113636363636363</v>
      </c>
    </row>
    <row r="29" spans="1:12" x14ac:dyDescent="0.25">
      <c r="A29" t="s">
        <v>361</v>
      </c>
      <c r="B29" t="s">
        <v>362</v>
      </c>
      <c r="C29" t="s">
        <v>14</v>
      </c>
      <c r="D29" t="s">
        <v>363</v>
      </c>
      <c r="E29">
        <v>920148</v>
      </c>
      <c r="F29" s="1">
        <v>43830</v>
      </c>
      <c r="G29" s="1">
        <v>44013</v>
      </c>
      <c r="H29" s="1">
        <v>44104</v>
      </c>
      <c r="I29" s="2">
        <v>703400000</v>
      </c>
      <c r="J29" s="2">
        <v>220700000</v>
      </c>
      <c r="K29" s="2">
        <f>I29-J29</f>
        <v>482700000</v>
      </c>
      <c r="L29" s="4">
        <f>K29/100/J29%</f>
        <v>2.1871318531943813</v>
      </c>
    </row>
    <row r="30" spans="1:12" x14ac:dyDescent="0.25">
      <c r="A30" t="s">
        <v>165</v>
      </c>
      <c r="B30" t="s">
        <v>166</v>
      </c>
      <c r="C30" t="s">
        <v>14</v>
      </c>
      <c r="D30" t="s">
        <v>94</v>
      </c>
      <c r="E30">
        <v>1071739</v>
      </c>
      <c r="F30" s="1">
        <v>43830</v>
      </c>
      <c r="G30" s="1">
        <v>44013</v>
      </c>
      <c r="H30" s="1">
        <v>44104</v>
      </c>
      <c r="I30" s="2">
        <v>568000000</v>
      </c>
      <c r="J30" s="2">
        <v>95000000</v>
      </c>
      <c r="K30" s="2">
        <f>I30-J30</f>
        <v>473000000</v>
      </c>
      <c r="L30" s="4">
        <f>K30/100/J30%</f>
        <v>4.9789473684210526</v>
      </c>
    </row>
    <row r="31" spans="1:12" x14ac:dyDescent="0.25">
      <c r="A31" t="s">
        <v>184</v>
      </c>
      <c r="B31" t="s">
        <v>185</v>
      </c>
      <c r="C31" t="s">
        <v>30</v>
      </c>
      <c r="D31" t="s">
        <v>186</v>
      </c>
      <c r="E31">
        <v>858877</v>
      </c>
      <c r="F31" s="1">
        <v>43673</v>
      </c>
      <c r="G31" s="1">
        <v>43947</v>
      </c>
      <c r="H31" s="1">
        <v>44037</v>
      </c>
      <c r="I31" s="2">
        <v>2636000000</v>
      </c>
      <c r="J31" s="2">
        <v>2206000000</v>
      </c>
      <c r="K31" s="2">
        <f>I31-J31</f>
        <v>430000000</v>
      </c>
      <c r="L31" s="4">
        <f>K31/100/J31%</f>
        <v>0.19492293744333636</v>
      </c>
    </row>
    <row r="32" spans="1:12" x14ac:dyDescent="0.25">
      <c r="A32" t="s">
        <v>170</v>
      </c>
      <c r="B32" t="s">
        <v>171</v>
      </c>
      <c r="C32" t="s">
        <v>34</v>
      </c>
      <c r="D32" t="s">
        <v>172</v>
      </c>
      <c r="E32">
        <v>1091667</v>
      </c>
      <c r="F32" s="1">
        <v>43830</v>
      </c>
      <c r="G32" s="1">
        <v>44013</v>
      </c>
      <c r="H32" s="1">
        <v>44104</v>
      </c>
      <c r="I32" s="2">
        <v>814000000</v>
      </c>
      <c r="J32" s="2">
        <v>387000000</v>
      </c>
      <c r="K32" s="2">
        <f>I32-J32</f>
        <v>427000000</v>
      </c>
      <c r="L32" s="4">
        <f>K32/100/J32%</f>
        <v>1.103359173126615</v>
      </c>
    </row>
    <row r="33" spans="1:12" x14ac:dyDescent="0.25">
      <c r="A33" t="s">
        <v>387</v>
      </c>
      <c r="B33" t="s">
        <v>388</v>
      </c>
      <c r="C33" t="s">
        <v>30</v>
      </c>
      <c r="D33" t="s">
        <v>38</v>
      </c>
      <c r="E33">
        <v>723125</v>
      </c>
      <c r="F33" s="1">
        <v>43706</v>
      </c>
      <c r="G33" s="1">
        <v>43980</v>
      </c>
      <c r="H33" s="1">
        <v>44077</v>
      </c>
      <c r="I33" s="2">
        <v>988000000</v>
      </c>
      <c r="J33" s="2">
        <v>561000000</v>
      </c>
      <c r="K33" s="2">
        <f>I33-J33</f>
        <v>427000000</v>
      </c>
      <c r="L33" s="4">
        <f>K33/100/J33%</f>
        <v>0.76114081996434935</v>
      </c>
    </row>
    <row r="34" spans="1:12" x14ac:dyDescent="0.25">
      <c r="A34" t="s">
        <v>450</v>
      </c>
      <c r="B34" t="s">
        <v>451</v>
      </c>
      <c r="C34" t="s">
        <v>68</v>
      </c>
      <c r="D34" t="s">
        <v>69</v>
      </c>
      <c r="E34">
        <v>1413329</v>
      </c>
      <c r="F34" s="1">
        <v>43830</v>
      </c>
      <c r="G34" s="1">
        <v>44013</v>
      </c>
      <c r="H34" s="1">
        <v>44104</v>
      </c>
      <c r="I34" s="2">
        <v>2307000000</v>
      </c>
      <c r="J34" s="2">
        <v>1896000000</v>
      </c>
      <c r="K34" s="2">
        <f>I34-J34</f>
        <v>411000000</v>
      </c>
      <c r="L34" s="4">
        <f>K34/100/J34%</f>
        <v>0.21677215189873417</v>
      </c>
    </row>
    <row r="35" spans="1:12" x14ac:dyDescent="0.25">
      <c r="A35" t="s">
        <v>32</v>
      </c>
      <c r="B35" t="s">
        <v>33</v>
      </c>
      <c r="C35" t="s">
        <v>34</v>
      </c>
      <c r="D35" t="s">
        <v>35</v>
      </c>
      <c r="E35">
        <v>718877</v>
      </c>
      <c r="F35" s="1">
        <v>43830</v>
      </c>
      <c r="G35" s="1">
        <v>44013</v>
      </c>
      <c r="H35" s="1">
        <v>44104</v>
      </c>
      <c r="I35" s="2">
        <v>604000000</v>
      </c>
      <c r="J35" s="2">
        <v>204000000</v>
      </c>
      <c r="K35" s="2">
        <f>I35-J35</f>
        <v>400000000</v>
      </c>
      <c r="L35" s="4">
        <f>K35/100/J35%</f>
        <v>1.9607843137254901</v>
      </c>
    </row>
    <row r="36" spans="1:12" x14ac:dyDescent="0.25">
      <c r="A36" t="s">
        <v>232</v>
      </c>
      <c r="B36" t="s">
        <v>233</v>
      </c>
      <c r="C36" t="s">
        <v>10</v>
      </c>
      <c r="D36" t="s">
        <v>234</v>
      </c>
      <c r="E36">
        <v>29534</v>
      </c>
      <c r="F36" s="1">
        <v>43859</v>
      </c>
      <c r="G36" s="1">
        <v>43953</v>
      </c>
      <c r="H36" s="1">
        <v>44043</v>
      </c>
      <c r="I36" s="2">
        <v>787601000</v>
      </c>
      <c r="J36" s="2">
        <v>426555000</v>
      </c>
      <c r="K36" s="2">
        <f>I36-J36</f>
        <v>361046000</v>
      </c>
      <c r="L36" s="4">
        <f>K36/100/J36%</f>
        <v>0.84642308729237725</v>
      </c>
    </row>
    <row r="37" spans="1:12" x14ac:dyDescent="0.25">
      <c r="A37" t="s">
        <v>364</v>
      </c>
      <c r="B37" t="s">
        <v>365</v>
      </c>
      <c r="C37" t="s">
        <v>30</v>
      </c>
      <c r="D37" t="s">
        <v>103</v>
      </c>
      <c r="E37">
        <v>707549</v>
      </c>
      <c r="F37" s="1">
        <v>43646</v>
      </c>
      <c r="G37" s="1">
        <v>44011</v>
      </c>
      <c r="H37" s="1">
        <v>44101</v>
      </c>
      <c r="I37" s="2">
        <v>823451000</v>
      </c>
      <c r="J37" s="2">
        <v>465789000</v>
      </c>
      <c r="K37" s="2">
        <f>I37-J37</f>
        <v>357662000</v>
      </c>
      <c r="L37" s="4">
        <f>K37/100/J37%</f>
        <v>0.76786270178127869</v>
      </c>
    </row>
    <row r="38" spans="1:12" x14ac:dyDescent="0.25">
      <c r="A38" t="s">
        <v>123</v>
      </c>
      <c r="B38" t="s">
        <v>124</v>
      </c>
      <c r="C38" t="s">
        <v>14</v>
      </c>
      <c r="D38" t="s">
        <v>15</v>
      </c>
      <c r="E38">
        <v>10456</v>
      </c>
      <c r="F38" s="1">
        <v>43830</v>
      </c>
      <c r="G38" s="1">
        <v>44013</v>
      </c>
      <c r="H38" s="1">
        <v>44104</v>
      </c>
      <c r="I38" s="2">
        <v>356000000</v>
      </c>
      <c r="J38" s="2">
        <v>2000000</v>
      </c>
      <c r="K38" s="2">
        <f>I38-J38</f>
        <v>354000000</v>
      </c>
      <c r="L38" s="4">
        <f>K38/100/J38%</f>
        <v>177</v>
      </c>
    </row>
    <row r="39" spans="1:12" x14ac:dyDescent="0.25">
      <c r="A39" t="s">
        <v>242</v>
      </c>
      <c r="B39" t="s">
        <v>243</v>
      </c>
      <c r="C39" t="s">
        <v>10</v>
      </c>
      <c r="D39" t="s">
        <v>72</v>
      </c>
      <c r="E39">
        <v>1065088</v>
      </c>
      <c r="F39" s="1">
        <v>43830</v>
      </c>
      <c r="G39" s="1">
        <v>44013</v>
      </c>
      <c r="H39" s="1">
        <v>44104</v>
      </c>
      <c r="I39" s="2">
        <v>664000000</v>
      </c>
      <c r="J39" s="2">
        <v>310000000</v>
      </c>
      <c r="K39" s="2">
        <f>I39-J39</f>
        <v>354000000</v>
      </c>
      <c r="L39" s="4">
        <f>K39/100/J39%</f>
        <v>1.1419354838709677</v>
      </c>
    </row>
    <row r="40" spans="1:12" x14ac:dyDescent="0.25">
      <c r="A40" t="s">
        <v>472</v>
      </c>
      <c r="B40" t="s">
        <v>473</v>
      </c>
      <c r="C40" t="s">
        <v>14</v>
      </c>
      <c r="D40" t="s">
        <v>363</v>
      </c>
      <c r="E40">
        <v>1022079</v>
      </c>
      <c r="F40" s="1">
        <v>43830</v>
      </c>
      <c r="G40" s="1">
        <v>44013</v>
      </c>
      <c r="H40" s="1">
        <v>44104</v>
      </c>
      <c r="I40" s="2">
        <v>568000000</v>
      </c>
      <c r="J40" s="2">
        <v>215000000</v>
      </c>
      <c r="K40" s="2">
        <f>I40-J40</f>
        <v>353000000</v>
      </c>
      <c r="L40" s="4">
        <f>K40/100/J40%</f>
        <v>1.6418604651162791</v>
      </c>
    </row>
    <row r="41" spans="1:12" x14ac:dyDescent="0.25">
      <c r="A41" t="s">
        <v>421</v>
      </c>
      <c r="B41" t="s">
        <v>422</v>
      </c>
      <c r="C41" t="s">
        <v>191</v>
      </c>
      <c r="D41" t="s">
        <v>192</v>
      </c>
      <c r="E41">
        <v>753308</v>
      </c>
      <c r="F41" s="1">
        <v>43830</v>
      </c>
      <c r="G41" s="1">
        <v>44013</v>
      </c>
      <c r="H41" s="1">
        <v>44104</v>
      </c>
      <c r="I41" s="2">
        <v>1229000000</v>
      </c>
      <c r="J41" s="2">
        <v>879000000</v>
      </c>
      <c r="K41" s="2">
        <f>I41-J41</f>
        <v>350000000</v>
      </c>
      <c r="L41" s="4">
        <f>K41/100/J41%</f>
        <v>0.3981797497155859</v>
      </c>
    </row>
    <row r="42" spans="1:12" x14ac:dyDescent="0.25">
      <c r="A42" t="s">
        <v>104</v>
      </c>
      <c r="B42" t="s">
        <v>105</v>
      </c>
      <c r="C42" t="s">
        <v>10</v>
      </c>
      <c r="D42" t="s">
        <v>106</v>
      </c>
      <c r="E42">
        <v>1521332</v>
      </c>
      <c r="F42" s="1">
        <v>43830</v>
      </c>
      <c r="G42" s="1">
        <v>44013</v>
      </c>
      <c r="H42" s="1">
        <v>44104</v>
      </c>
      <c r="I42" s="2">
        <v>299000000</v>
      </c>
      <c r="J42" s="2">
        <v>-2000000</v>
      </c>
      <c r="K42" s="2">
        <f>I42-J42</f>
        <v>301000000</v>
      </c>
      <c r="L42" s="4">
        <f>K42/100/J42%</f>
        <v>-150.5</v>
      </c>
    </row>
    <row r="43" spans="1:12" x14ac:dyDescent="0.25">
      <c r="A43" t="s">
        <v>167</v>
      </c>
      <c r="B43" t="s">
        <v>168</v>
      </c>
      <c r="C43" t="s">
        <v>14</v>
      </c>
      <c r="D43" t="s">
        <v>169</v>
      </c>
      <c r="E43">
        <v>804753</v>
      </c>
      <c r="F43" s="1">
        <v>43827</v>
      </c>
      <c r="G43" s="1">
        <v>44013</v>
      </c>
      <c r="H43" s="1">
        <v>44104</v>
      </c>
      <c r="I43" s="2">
        <v>356676000</v>
      </c>
      <c r="J43" s="2">
        <v>81935000</v>
      </c>
      <c r="K43" s="2">
        <f>I43-J43</f>
        <v>274741000</v>
      </c>
      <c r="L43" s="4">
        <f>K43/100/J43%</f>
        <v>3.3531579910904985</v>
      </c>
    </row>
    <row r="44" spans="1:12" x14ac:dyDescent="0.25">
      <c r="A44" t="s">
        <v>36</v>
      </c>
      <c r="B44" t="s">
        <v>37</v>
      </c>
      <c r="C44" t="s">
        <v>30</v>
      </c>
      <c r="D44" t="s">
        <v>38</v>
      </c>
      <c r="E44">
        <v>2488</v>
      </c>
      <c r="F44" s="1">
        <v>43827</v>
      </c>
      <c r="G44" s="1">
        <v>44010</v>
      </c>
      <c r="H44" s="1">
        <v>44100</v>
      </c>
      <c r="I44" s="2">
        <v>390000000</v>
      </c>
      <c r="J44" s="2">
        <v>120000000</v>
      </c>
      <c r="K44" s="2">
        <f>I44-J44</f>
        <v>270000000</v>
      </c>
      <c r="L44" s="4">
        <f>K44/100/J44%</f>
        <v>2.25</v>
      </c>
    </row>
    <row r="45" spans="1:12" x14ac:dyDescent="0.25">
      <c r="A45" t="s">
        <v>101</v>
      </c>
      <c r="B45" t="s">
        <v>102</v>
      </c>
      <c r="C45" t="s">
        <v>30</v>
      </c>
      <c r="D45" t="s">
        <v>103</v>
      </c>
      <c r="E45">
        <v>6951</v>
      </c>
      <c r="F45" s="1">
        <v>43765</v>
      </c>
      <c r="G45" s="1">
        <v>43948</v>
      </c>
      <c r="H45" s="1">
        <v>44038</v>
      </c>
      <c r="I45" s="2">
        <v>841000000</v>
      </c>
      <c r="J45" s="2">
        <v>571000000</v>
      </c>
      <c r="K45" s="2">
        <f>I45-J45</f>
        <v>270000000</v>
      </c>
      <c r="L45" s="4">
        <f>K45/100/J45%</f>
        <v>0.47285464098073554</v>
      </c>
    </row>
    <row r="46" spans="1:12" x14ac:dyDescent="0.25">
      <c r="A46" t="s">
        <v>216</v>
      </c>
      <c r="B46" t="s">
        <v>217</v>
      </c>
      <c r="C46" t="s">
        <v>14</v>
      </c>
      <c r="D46" t="s">
        <v>15</v>
      </c>
      <c r="E46">
        <v>313616</v>
      </c>
      <c r="F46" s="1">
        <v>43830</v>
      </c>
      <c r="G46" s="1">
        <v>43925</v>
      </c>
      <c r="H46" s="1">
        <v>44015</v>
      </c>
      <c r="I46" s="2">
        <v>927300000</v>
      </c>
      <c r="J46" s="2">
        <v>668000000</v>
      </c>
      <c r="K46" s="2">
        <f>I46-J46</f>
        <v>259300000</v>
      </c>
      <c r="L46" s="4">
        <f>K46/100/J46%</f>
        <v>0.38817365269461079</v>
      </c>
    </row>
    <row r="47" spans="1:12" x14ac:dyDescent="0.25">
      <c r="A47" t="s">
        <v>16</v>
      </c>
      <c r="B47" t="s">
        <v>17</v>
      </c>
      <c r="C47" t="s">
        <v>18</v>
      </c>
      <c r="D47" t="s">
        <v>19</v>
      </c>
      <c r="E47">
        <v>1783180</v>
      </c>
      <c r="F47" s="1">
        <v>43830</v>
      </c>
      <c r="G47" s="1">
        <v>44013</v>
      </c>
      <c r="H47" s="1">
        <v>44104</v>
      </c>
      <c r="I47" s="2">
        <v>741000000</v>
      </c>
      <c r="J47" s="2">
        <v>492000000</v>
      </c>
      <c r="K47" s="2">
        <f>I47-J47</f>
        <v>249000000</v>
      </c>
      <c r="L47" s="4">
        <f>K47/100/J47%</f>
        <v>0.50609756097560976</v>
      </c>
    </row>
    <row r="48" spans="1:12" x14ac:dyDescent="0.25">
      <c r="A48" t="s">
        <v>130</v>
      </c>
      <c r="B48" t="s">
        <v>131</v>
      </c>
      <c r="C48" t="s">
        <v>10</v>
      </c>
      <c r="D48" t="s">
        <v>132</v>
      </c>
      <c r="E48">
        <v>12659</v>
      </c>
      <c r="F48" s="1">
        <v>43951</v>
      </c>
      <c r="G48" s="1">
        <v>43952</v>
      </c>
      <c r="H48" s="1">
        <v>44043</v>
      </c>
      <c r="I48" s="2">
        <v>91259000</v>
      </c>
      <c r="J48" s="2">
        <v>-150247000</v>
      </c>
      <c r="K48" s="2">
        <f>I48-J48</f>
        <v>241506000</v>
      </c>
      <c r="L48" s="4">
        <f>K48/100/J48%</f>
        <v>-1.6073931592644113</v>
      </c>
    </row>
    <row r="49" spans="1:12" x14ac:dyDescent="0.25">
      <c r="A49" t="s">
        <v>179</v>
      </c>
      <c r="B49" t="s">
        <v>180</v>
      </c>
      <c r="C49" t="s">
        <v>44</v>
      </c>
      <c r="D49" t="s">
        <v>175</v>
      </c>
      <c r="E49">
        <v>20286</v>
      </c>
      <c r="F49" s="1">
        <v>43830</v>
      </c>
      <c r="G49" s="1">
        <v>44013</v>
      </c>
      <c r="H49" s="1">
        <v>44104</v>
      </c>
      <c r="I49" s="2">
        <v>484000000</v>
      </c>
      <c r="J49" s="2">
        <v>248000000</v>
      </c>
      <c r="K49" s="2">
        <f>I49-J49</f>
        <v>236000000</v>
      </c>
      <c r="L49" s="4">
        <f>K49/100/J49%</f>
        <v>0.95161290322580649</v>
      </c>
    </row>
    <row r="50" spans="1:12" x14ac:dyDescent="0.25">
      <c r="A50" t="s">
        <v>125</v>
      </c>
      <c r="B50" t="s">
        <v>126</v>
      </c>
      <c r="C50" t="s">
        <v>10</v>
      </c>
      <c r="D50" t="s">
        <v>127</v>
      </c>
      <c r="E50">
        <v>764478</v>
      </c>
      <c r="F50" s="1">
        <v>43862</v>
      </c>
      <c r="G50" s="1">
        <v>43954</v>
      </c>
      <c r="H50" s="1">
        <v>44044</v>
      </c>
      <c r="I50" s="2">
        <v>432000000</v>
      </c>
      <c r="J50" s="2">
        <v>238000000</v>
      </c>
      <c r="K50" s="2">
        <f>I50-J50</f>
        <v>194000000</v>
      </c>
      <c r="L50" s="4">
        <f>K50/100/J50%</f>
        <v>0.81512605042016806</v>
      </c>
    </row>
    <row r="51" spans="1:12" x14ac:dyDescent="0.25">
      <c r="A51" t="s">
        <v>446</v>
      </c>
      <c r="B51" t="s">
        <v>447</v>
      </c>
      <c r="C51" t="s">
        <v>68</v>
      </c>
      <c r="D51" t="s">
        <v>195</v>
      </c>
      <c r="E51">
        <v>77476</v>
      </c>
      <c r="F51" s="1">
        <v>43827</v>
      </c>
      <c r="G51" s="1">
        <v>43996</v>
      </c>
      <c r="H51" s="1">
        <v>44079</v>
      </c>
      <c r="I51" s="2">
        <v>2291000000</v>
      </c>
      <c r="J51" s="2">
        <v>2100000000</v>
      </c>
      <c r="K51" s="2">
        <f>I51-J51</f>
        <v>191000000</v>
      </c>
      <c r="L51" s="4">
        <f>K51/100/J51%</f>
        <v>9.0952380952380951E-2</v>
      </c>
    </row>
    <row r="52" spans="1:12" x14ac:dyDescent="0.25">
      <c r="A52" t="s">
        <v>406</v>
      </c>
      <c r="B52" t="s">
        <v>407</v>
      </c>
      <c r="C52" t="s">
        <v>149</v>
      </c>
      <c r="D52" t="s">
        <v>290</v>
      </c>
      <c r="E52">
        <v>1021860</v>
      </c>
      <c r="F52" s="1">
        <v>43830</v>
      </c>
      <c r="G52" s="1">
        <v>44013</v>
      </c>
      <c r="H52" s="1">
        <v>44104</v>
      </c>
      <c r="I52" s="2">
        <v>-55000000</v>
      </c>
      <c r="J52" s="2">
        <v>-244000000</v>
      </c>
      <c r="K52" s="2">
        <f>I52-J52</f>
        <v>189000000</v>
      </c>
      <c r="L52" s="4">
        <f>K52/100/J52%</f>
        <v>-0.77459016393442626</v>
      </c>
    </row>
    <row r="53" spans="1:12" x14ac:dyDescent="0.25">
      <c r="A53" t="s">
        <v>556</v>
      </c>
      <c r="B53" t="s">
        <v>557</v>
      </c>
      <c r="C53" t="s">
        <v>50</v>
      </c>
      <c r="D53" t="s">
        <v>81</v>
      </c>
      <c r="E53">
        <v>106535</v>
      </c>
      <c r="F53" s="1">
        <v>43830</v>
      </c>
      <c r="G53" s="1">
        <v>44013</v>
      </c>
      <c r="H53" s="1">
        <v>44104</v>
      </c>
      <c r="I53" s="2">
        <v>283000000</v>
      </c>
      <c r="J53" s="2">
        <v>99000000</v>
      </c>
      <c r="K53" s="2">
        <f>I53-J53</f>
        <v>184000000</v>
      </c>
      <c r="L53" s="4">
        <f>K53/100/J53%</f>
        <v>1.8585858585858586</v>
      </c>
    </row>
    <row r="54" spans="1:12" x14ac:dyDescent="0.25">
      <c r="A54" t="s">
        <v>463</v>
      </c>
      <c r="B54" t="s">
        <v>464</v>
      </c>
      <c r="C54" t="s">
        <v>191</v>
      </c>
      <c r="D54" t="s">
        <v>246</v>
      </c>
      <c r="E54">
        <v>788784</v>
      </c>
      <c r="F54" s="1">
        <v>43830</v>
      </c>
      <c r="G54" s="1">
        <v>44013</v>
      </c>
      <c r="H54" s="1">
        <v>44104</v>
      </c>
      <c r="I54" s="2">
        <v>575000000</v>
      </c>
      <c r="J54" s="2">
        <v>403000000</v>
      </c>
      <c r="K54" s="2">
        <f>I54-J54</f>
        <v>172000000</v>
      </c>
      <c r="L54" s="4">
        <f>K54/100/J54%</f>
        <v>0.42679900744416871</v>
      </c>
    </row>
    <row r="55" spans="1:12" x14ac:dyDescent="0.25">
      <c r="A55" t="s">
        <v>497</v>
      </c>
      <c r="B55" t="s">
        <v>498</v>
      </c>
      <c r="C55" t="s">
        <v>18</v>
      </c>
      <c r="D55" t="s">
        <v>22</v>
      </c>
      <c r="E55">
        <v>93556</v>
      </c>
      <c r="F55" s="1">
        <v>43827</v>
      </c>
      <c r="G55" s="1">
        <v>44010</v>
      </c>
      <c r="H55" s="1">
        <v>44100</v>
      </c>
      <c r="I55" s="2">
        <v>394900000</v>
      </c>
      <c r="J55" s="2">
        <v>230500000</v>
      </c>
      <c r="K55" s="2">
        <f>I55-J55</f>
        <v>164400000</v>
      </c>
      <c r="L55" s="4">
        <f>K55/100/J55%</f>
        <v>0.71323210412147509</v>
      </c>
    </row>
    <row r="56" spans="1:12" x14ac:dyDescent="0.25">
      <c r="A56" t="s">
        <v>28</v>
      </c>
      <c r="B56" t="s">
        <v>29</v>
      </c>
      <c r="C56" t="s">
        <v>30</v>
      </c>
      <c r="D56" t="s">
        <v>31</v>
      </c>
      <c r="E56">
        <v>1467373</v>
      </c>
      <c r="F56" s="1">
        <v>43708</v>
      </c>
      <c r="G56" s="1">
        <v>43983</v>
      </c>
      <c r="H56" s="1">
        <v>44074</v>
      </c>
      <c r="I56" s="2">
        <v>1287929000</v>
      </c>
      <c r="J56" s="2">
        <v>1130427000</v>
      </c>
      <c r="K56" s="2">
        <f>I56-J56</f>
        <v>157502000</v>
      </c>
      <c r="L56" s="4">
        <f>K56/100/J56%</f>
        <v>0.13932965153875482</v>
      </c>
    </row>
    <row r="57" spans="1:12" x14ac:dyDescent="0.25">
      <c r="A57" t="s">
        <v>240</v>
      </c>
      <c r="B57" t="s">
        <v>241</v>
      </c>
      <c r="C57" t="s">
        <v>191</v>
      </c>
      <c r="D57" t="s">
        <v>192</v>
      </c>
      <c r="E57">
        <v>936340</v>
      </c>
      <c r="F57" s="1">
        <v>43830</v>
      </c>
      <c r="G57" s="1">
        <v>44013</v>
      </c>
      <c r="H57" s="1">
        <v>44104</v>
      </c>
      <c r="I57" s="2">
        <v>476000000</v>
      </c>
      <c r="J57" s="2">
        <v>319000000</v>
      </c>
      <c r="K57" s="2">
        <f>I57-J57</f>
        <v>157000000</v>
      </c>
      <c r="L57" s="4">
        <f>K57/100/J57%</f>
        <v>0.49216300940438873</v>
      </c>
    </row>
    <row r="58" spans="1:12" x14ac:dyDescent="0.25">
      <c r="A58" t="s">
        <v>202</v>
      </c>
      <c r="B58" t="s">
        <v>203</v>
      </c>
      <c r="C58" t="s">
        <v>68</v>
      </c>
      <c r="D58" t="s">
        <v>204</v>
      </c>
      <c r="E58">
        <v>23217</v>
      </c>
      <c r="F58" s="1">
        <v>43611</v>
      </c>
      <c r="G58" s="1">
        <v>43983</v>
      </c>
      <c r="H58" s="1">
        <v>44073</v>
      </c>
      <c r="I58" s="2">
        <v>329000000</v>
      </c>
      <c r="J58" s="2">
        <v>173800000</v>
      </c>
      <c r="K58" s="2">
        <f>I58-J58</f>
        <v>155200000</v>
      </c>
      <c r="L58" s="4">
        <f>K58/100/J58%</f>
        <v>0.89298043728423471</v>
      </c>
    </row>
    <row r="59" spans="1:12" x14ac:dyDescent="0.25">
      <c r="A59" t="s">
        <v>501</v>
      </c>
      <c r="B59" t="s">
        <v>502</v>
      </c>
      <c r="C59" t="s">
        <v>14</v>
      </c>
      <c r="D59" t="s">
        <v>15</v>
      </c>
      <c r="E59">
        <v>310764</v>
      </c>
      <c r="F59" s="1">
        <v>43830</v>
      </c>
      <c r="G59" s="1">
        <v>44013</v>
      </c>
      <c r="H59" s="1">
        <v>44104</v>
      </c>
      <c r="I59" s="2">
        <v>621000000</v>
      </c>
      <c r="J59" s="2">
        <v>466000000</v>
      </c>
      <c r="K59" s="2">
        <f>I59-J59</f>
        <v>155000000</v>
      </c>
      <c r="L59" s="4">
        <f>K59/100/J59%</f>
        <v>0.33261802575107297</v>
      </c>
    </row>
    <row r="60" spans="1:12" x14ac:dyDescent="0.25">
      <c r="A60" t="s">
        <v>366</v>
      </c>
      <c r="B60" t="s">
        <v>367</v>
      </c>
      <c r="C60" t="s">
        <v>10</v>
      </c>
      <c r="D60" t="s">
        <v>368</v>
      </c>
      <c r="E60">
        <v>920760</v>
      </c>
      <c r="F60" s="1">
        <v>43799</v>
      </c>
      <c r="G60" s="1">
        <v>43983</v>
      </c>
      <c r="H60" s="1">
        <v>44074</v>
      </c>
      <c r="I60" s="2">
        <v>666418000</v>
      </c>
      <c r="J60" s="2">
        <v>513366000</v>
      </c>
      <c r="K60" s="2">
        <f>I60-J60</f>
        <v>153052000</v>
      </c>
      <c r="L60" s="4">
        <f>K60/100/J60%</f>
        <v>0.29813427457213759</v>
      </c>
    </row>
    <row r="61" spans="1:12" x14ac:dyDescent="0.25">
      <c r="A61" t="s">
        <v>505</v>
      </c>
      <c r="B61" t="s">
        <v>506</v>
      </c>
      <c r="C61" t="s">
        <v>30</v>
      </c>
      <c r="D61" t="s">
        <v>62</v>
      </c>
      <c r="E61">
        <v>883241</v>
      </c>
      <c r="F61" s="1">
        <v>43769</v>
      </c>
      <c r="G61" s="1">
        <v>43952</v>
      </c>
      <c r="H61" s="1">
        <v>44043</v>
      </c>
      <c r="I61" s="2">
        <v>252911000</v>
      </c>
      <c r="J61" s="2">
        <v>99929000</v>
      </c>
      <c r="K61" s="2">
        <f>I61-J61</f>
        <v>152982000</v>
      </c>
      <c r="L61" s="4">
        <f>K61/100/J61%</f>
        <v>1.5309069439301903</v>
      </c>
    </row>
    <row r="62" spans="1:12" x14ac:dyDescent="0.25">
      <c r="A62" t="s">
        <v>423</v>
      </c>
      <c r="B62" t="s">
        <v>424</v>
      </c>
      <c r="C62" t="s">
        <v>10</v>
      </c>
      <c r="D62" t="s">
        <v>425</v>
      </c>
      <c r="E62">
        <v>320187</v>
      </c>
      <c r="F62" s="1">
        <v>43982</v>
      </c>
      <c r="G62" s="1">
        <v>43983</v>
      </c>
      <c r="H62" s="1">
        <v>44074</v>
      </c>
      <c r="I62" s="2">
        <v>1518000000</v>
      </c>
      <c r="J62" s="2">
        <v>1367000000</v>
      </c>
      <c r="K62" s="2">
        <f>I62-J62</f>
        <v>151000000</v>
      </c>
      <c r="L62" s="4">
        <f>K62/100/J62%</f>
        <v>0.11046086320409657</v>
      </c>
    </row>
    <row r="63" spans="1:12" x14ac:dyDescent="0.25">
      <c r="A63" t="s">
        <v>381</v>
      </c>
      <c r="B63" t="s">
        <v>382</v>
      </c>
      <c r="C63" t="s">
        <v>18</v>
      </c>
      <c r="D63" t="s">
        <v>19</v>
      </c>
      <c r="E63">
        <v>62996</v>
      </c>
      <c r="F63" s="1">
        <v>43830</v>
      </c>
      <c r="G63" s="1">
        <v>44013</v>
      </c>
      <c r="H63" s="1">
        <v>44104</v>
      </c>
      <c r="I63" s="2">
        <v>275000000</v>
      </c>
      <c r="J63" s="2">
        <v>126000000</v>
      </c>
      <c r="K63" s="2">
        <f>I63-J63</f>
        <v>149000000</v>
      </c>
      <c r="L63" s="4">
        <f>K63/100/J63%</f>
        <v>1.1825396825396826</v>
      </c>
    </row>
    <row r="64" spans="1:12" x14ac:dyDescent="0.25">
      <c r="A64" t="s">
        <v>465</v>
      </c>
      <c r="B64" t="s">
        <v>466</v>
      </c>
      <c r="C64" t="s">
        <v>10</v>
      </c>
      <c r="D64" t="s">
        <v>368</v>
      </c>
      <c r="E64">
        <v>822416</v>
      </c>
      <c r="F64" s="1">
        <v>43830</v>
      </c>
      <c r="G64" s="1">
        <v>44013</v>
      </c>
      <c r="H64" s="1">
        <v>44104</v>
      </c>
      <c r="I64" s="2">
        <v>416398000</v>
      </c>
      <c r="J64" s="2">
        <v>273104000</v>
      </c>
      <c r="K64" s="2">
        <f>I64-J64</f>
        <v>143294000</v>
      </c>
      <c r="L64" s="4">
        <f>K64/100/J64%</f>
        <v>0.52468656628976507</v>
      </c>
    </row>
    <row r="65" spans="1:12" x14ac:dyDescent="0.25">
      <c r="A65" t="s">
        <v>247</v>
      </c>
      <c r="B65" t="s">
        <v>248</v>
      </c>
      <c r="C65" t="s">
        <v>18</v>
      </c>
      <c r="D65" t="s">
        <v>249</v>
      </c>
      <c r="E65">
        <v>33185</v>
      </c>
      <c r="F65" s="1">
        <v>43830</v>
      </c>
      <c r="G65" s="1">
        <v>44013</v>
      </c>
      <c r="H65" s="1">
        <v>44104</v>
      </c>
      <c r="I65" s="2">
        <v>224200000</v>
      </c>
      <c r="J65" s="2">
        <v>81100000</v>
      </c>
      <c r="K65" s="2">
        <f>I65-J65</f>
        <v>143100000</v>
      </c>
      <c r="L65" s="4">
        <f>K65/100/J65%</f>
        <v>1.7644882860665845</v>
      </c>
    </row>
    <row r="66" spans="1:12" x14ac:dyDescent="0.25">
      <c r="A66" t="s">
        <v>141</v>
      </c>
      <c r="B66" t="s">
        <v>142</v>
      </c>
      <c r="C66" t="s">
        <v>68</v>
      </c>
      <c r="D66" t="s">
        <v>143</v>
      </c>
      <c r="E66">
        <v>14693</v>
      </c>
      <c r="F66" s="1">
        <v>43951</v>
      </c>
      <c r="G66" s="1">
        <v>43952</v>
      </c>
      <c r="H66" s="1">
        <v>44043</v>
      </c>
      <c r="I66" s="2">
        <v>324000000</v>
      </c>
      <c r="J66" s="2">
        <v>186000000</v>
      </c>
      <c r="K66" s="2">
        <f>I66-J66</f>
        <v>138000000</v>
      </c>
      <c r="L66" s="4">
        <f>K66/100/J66%</f>
        <v>0.74193548387096775</v>
      </c>
    </row>
    <row r="67" spans="1:12" x14ac:dyDescent="0.25">
      <c r="A67" t="s">
        <v>489</v>
      </c>
      <c r="B67" t="s">
        <v>490</v>
      </c>
      <c r="C67" t="s">
        <v>118</v>
      </c>
      <c r="D67" t="s">
        <v>457</v>
      </c>
      <c r="E67">
        <v>89800</v>
      </c>
      <c r="F67" s="1">
        <v>43830</v>
      </c>
      <c r="G67" s="1">
        <v>44013</v>
      </c>
      <c r="H67" s="1">
        <v>44104</v>
      </c>
      <c r="I67" s="2">
        <v>705800000</v>
      </c>
      <c r="J67" s="2">
        <v>576500000</v>
      </c>
      <c r="K67" s="2">
        <f>I67-J67</f>
        <v>129300000</v>
      </c>
      <c r="L67" s="4">
        <f>K67/100/J67%</f>
        <v>0.22428447528187337</v>
      </c>
    </row>
    <row r="68" spans="1:12" x14ac:dyDescent="0.25">
      <c r="A68" t="s">
        <v>48</v>
      </c>
      <c r="B68" t="s">
        <v>49</v>
      </c>
      <c r="C68" t="s">
        <v>50</v>
      </c>
      <c r="D68" t="s">
        <v>51</v>
      </c>
      <c r="E68">
        <v>1035443</v>
      </c>
      <c r="F68" s="1">
        <v>43830</v>
      </c>
      <c r="G68" s="1">
        <v>44013</v>
      </c>
      <c r="H68" s="1">
        <v>44104</v>
      </c>
      <c r="I68" s="2">
        <v>81056000</v>
      </c>
      <c r="J68" s="2">
        <v>-47202000</v>
      </c>
      <c r="K68" s="2">
        <f>I68-J68</f>
        <v>128258000</v>
      </c>
      <c r="L68" s="4">
        <f>K68/100/J68%</f>
        <v>-2.7172153722299903</v>
      </c>
    </row>
    <row r="69" spans="1:12" x14ac:dyDescent="0.25">
      <c r="A69" t="s">
        <v>281</v>
      </c>
      <c r="B69" t="s">
        <v>282</v>
      </c>
      <c r="C69" t="s">
        <v>30</v>
      </c>
      <c r="D69" t="s">
        <v>140</v>
      </c>
      <c r="E69">
        <v>1123360</v>
      </c>
      <c r="F69" s="1">
        <v>43830</v>
      </c>
      <c r="G69" s="1">
        <v>44013</v>
      </c>
      <c r="H69" s="1">
        <v>44104</v>
      </c>
      <c r="I69" s="2">
        <v>220971000</v>
      </c>
      <c r="J69" s="2">
        <v>95044000</v>
      </c>
      <c r="K69" s="2">
        <f>I69-J69</f>
        <v>125927000</v>
      </c>
      <c r="L69" s="4">
        <f>K69/100/J69%</f>
        <v>1.3249337149109885</v>
      </c>
    </row>
    <row r="70" spans="1:12" x14ac:dyDescent="0.25">
      <c r="A70" t="s">
        <v>412</v>
      </c>
      <c r="B70" t="s">
        <v>413</v>
      </c>
      <c r="C70" t="s">
        <v>34</v>
      </c>
      <c r="D70" t="s">
        <v>414</v>
      </c>
      <c r="E70">
        <v>1065280</v>
      </c>
      <c r="F70" s="1">
        <v>43830</v>
      </c>
      <c r="G70" s="1">
        <v>44013</v>
      </c>
      <c r="H70" s="1">
        <v>44104</v>
      </c>
      <c r="I70" s="2">
        <v>789976000</v>
      </c>
      <c r="J70" s="2">
        <v>665244000</v>
      </c>
      <c r="K70" s="2">
        <f>I70-J70</f>
        <v>124732000</v>
      </c>
      <c r="L70" s="4">
        <f>K70/100/J70%</f>
        <v>0.18749812099019308</v>
      </c>
    </row>
    <row r="71" spans="1:12" x14ac:dyDescent="0.25">
      <c r="A71" t="s">
        <v>311</v>
      </c>
      <c r="B71" t="s">
        <v>312</v>
      </c>
      <c r="C71" t="s">
        <v>18</v>
      </c>
      <c r="D71" t="s">
        <v>249</v>
      </c>
      <c r="E71">
        <v>1598014</v>
      </c>
      <c r="F71" s="1">
        <v>43799</v>
      </c>
      <c r="G71" s="1">
        <v>43983</v>
      </c>
      <c r="H71" s="1">
        <v>44074</v>
      </c>
      <c r="I71" s="2">
        <v>162900000</v>
      </c>
      <c r="J71" s="2">
        <v>40100000</v>
      </c>
      <c r="K71" s="2">
        <f>I71-J71</f>
        <v>122800000</v>
      </c>
      <c r="L71" s="4">
        <f>K71/100/J71%</f>
        <v>3.0623441396508726</v>
      </c>
    </row>
    <row r="72" spans="1:12" x14ac:dyDescent="0.25">
      <c r="A72" t="s">
        <v>198</v>
      </c>
      <c r="B72" t="s">
        <v>199</v>
      </c>
      <c r="C72" t="s">
        <v>68</v>
      </c>
      <c r="D72" t="s">
        <v>178</v>
      </c>
      <c r="E72">
        <v>21665</v>
      </c>
      <c r="F72" s="1">
        <v>43830</v>
      </c>
      <c r="G72" s="1">
        <v>44013</v>
      </c>
      <c r="H72" s="1">
        <v>44104</v>
      </c>
      <c r="I72" s="2">
        <v>698000000</v>
      </c>
      <c r="J72" s="2">
        <v>578000000</v>
      </c>
      <c r="K72" s="2">
        <f>I72-J72</f>
        <v>120000000</v>
      </c>
      <c r="L72" s="4">
        <f>K72/100/J72%</f>
        <v>0.20761245674740483</v>
      </c>
    </row>
    <row r="73" spans="1:12" x14ac:dyDescent="0.25">
      <c r="A73" t="s">
        <v>324</v>
      </c>
      <c r="B73" t="s">
        <v>325</v>
      </c>
      <c r="C73" t="s">
        <v>34</v>
      </c>
      <c r="D73" t="s">
        <v>326</v>
      </c>
      <c r="E73">
        <v>51644</v>
      </c>
      <c r="F73" s="1">
        <v>43830</v>
      </c>
      <c r="G73" s="1">
        <v>44013</v>
      </c>
      <c r="H73" s="1">
        <v>44104</v>
      </c>
      <c r="I73" s="2">
        <v>279700000</v>
      </c>
      <c r="J73" s="2">
        <v>165600000</v>
      </c>
      <c r="K73" s="2">
        <f>I73-J73</f>
        <v>114100000</v>
      </c>
      <c r="L73" s="4">
        <f>K73/100/J73%</f>
        <v>0.68900966183574874</v>
      </c>
    </row>
    <row r="74" spans="1:12" x14ac:dyDescent="0.25">
      <c r="A74" t="s">
        <v>442</v>
      </c>
      <c r="B74" t="s">
        <v>443</v>
      </c>
      <c r="C74" t="s">
        <v>30</v>
      </c>
      <c r="D74" t="s">
        <v>62</v>
      </c>
      <c r="E74">
        <v>1341439</v>
      </c>
      <c r="F74" s="1">
        <v>43616</v>
      </c>
      <c r="G74" s="1">
        <v>43983</v>
      </c>
      <c r="H74" s="1">
        <v>44074</v>
      </c>
      <c r="I74" s="2">
        <v>2251000000</v>
      </c>
      <c r="J74" s="2">
        <v>2137000000</v>
      </c>
      <c r="K74" s="2">
        <f>I74-J74</f>
        <v>114000000</v>
      </c>
      <c r="L74" s="4">
        <f>K74/100/J74%</f>
        <v>5.3345811885821243E-2</v>
      </c>
    </row>
    <row r="75" spans="1:12" x14ac:dyDescent="0.25">
      <c r="A75" t="s">
        <v>346</v>
      </c>
      <c r="B75" t="s">
        <v>347</v>
      </c>
      <c r="C75" t="s">
        <v>68</v>
      </c>
      <c r="D75" t="s">
        <v>204</v>
      </c>
      <c r="E75">
        <v>55067</v>
      </c>
      <c r="F75" s="1">
        <v>43827</v>
      </c>
      <c r="G75" s="1">
        <v>44010</v>
      </c>
      <c r="H75" s="1">
        <v>44100</v>
      </c>
      <c r="I75" s="2">
        <v>348000000</v>
      </c>
      <c r="J75" s="2">
        <v>247000000</v>
      </c>
      <c r="K75" s="2">
        <f>I75-J75</f>
        <v>101000000</v>
      </c>
      <c r="L75" s="4">
        <f>K75/100/J75%</f>
        <v>0.40890688259109309</v>
      </c>
    </row>
    <row r="76" spans="1:12" x14ac:dyDescent="0.25">
      <c r="A76" t="s">
        <v>507</v>
      </c>
      <c r="B76" t="s">
        <v>508</v>
      </c>
      <c r="C76" t="s">
        <v>44</v>
      </c>
      <c r="D76" t="s">
        <v>333</v>
      </c>
      <c r="E76">
        <v>1113169</v>
      </c>
      <c r="F76" s="1">
        <v>43830</v>
      </c>
      <c r="G76" s="1">
        <v>44013</v>
      </c>
      <c r="H76" s="1">
        <v>44104</v>
      </c>
      <c r="I76" s="2">
        <v>643200000</v>
      </c>
      <c r="J76" s="2">
        <v>545900000</v>
      </c>
      <c r="K76" s="2">
        <f>I76-J76</f>
        <v>97300000</v>
      </c>
      <c r="L76" s="4">
        <f>K76/100/J76%</f>
        <v>0.17823777248580325</v>
      </c>
    </row>
    <row r="77" spans="1:12" x14ac:dyDescent="0.25">
      <c r="A77" t="s">
        <v>554</v>
      </c>
      <c r="B77" t="s">
        <v>555</v>
      </c>
      <c r="C77" t="s">
        <v>30</v>
      </c>
      <c r="D77" t="s">
        <v>115</v>
      </c>
      <c r="E77">
        <v>1365135</v>
      </c>
      <c r="F77" s="1">
        <v>43830</v>
      </c>
      <c r="G77" s="1">
        <v>44013</v>
      </c>
      <c r="H77" s="1">
        <v>44104</v>
      </c>
      <c r="I77" s="2">
        <v>228600000</v>
      </c>
      <c r="J77" s="2">
        <v>135000000</v>
      </c>
      <c r="K77" s="2">
        <f>I77-J77</f>
        <v>93600000</v>
      </c>
      <c r="L77" s="4">
        <f>K77/100/J77%</f>
        <v>0.69333333333333336</v>
      </c>
    </row>
    <row r="78" spans="1:12" x14ac:dyDescent="0.25">
      <c r="A78" t="s">
        <v>408</v>
      </c>
      <c r="B78" t="s">
        <v>409</v>
      </c>
      <c r="C78" t="s">
        <v>30</v>
      </c>
      <c r="D78" t="s">
        <v>62</v>
      </c>
      <c r="E78">
        <v>849399</v>
      </c>
      <c r="F78" s="1">
        <v>43924</v>
      </c>
      <c r="G78" s="1">
        <v>43925</v>
      </c>
      <c r="H78" s="1">
        <v>44015</v>
      </c>
      <c r="I78" s="2">
        <v>118000000</v>
      </c>
      <c r="J78" s="2">
        <v>26000000</v>
      </c>
      <c r="K78" s="2">
        <f>I78-J78</f>
        <v>92000000</v>
      </c>
      <c r="L78" s="4">
        <f>K78/100/J78%</f>
        <v>3.5384615384615383</v>
      </c>
    </row>
    <row r="79" spans="1:12" x14ac:dyDescent="0.25">
      <c r="A79" t="s">
        <v>211</v>
      </c>
      <c r="B79" t="s">
        <v>212</v>
      </c>
      <c r="C79" t="s">
        <v>30</v>
      </c>
      <c r="D79" t="s">
        <v>89</v>
      </c>
      <c r="E79">
        <v>24741</v>
      </c>
      <c r="F79" s="1">
        <v>43830</v>
      </c>
      <c r="G79" s="1">
        <v>44013</v>
      </c>
      <c r="H79" s="1">
        <v>44104</v>
      </c>
      <c r="I79" s="2">
        <v>427000000</v>
      </c>
      <c r="J79" s="2">
        <v>337000000</v>
      </c>
      <c r="K79" s="2">
        <f>I79-J79</f>
        <v>90000000</v>
      </c>
      <c r="L79" s="4">
        <f>K79/100/J79%</f>
        <v>0.26706231454005935</v>
      </c>
    </row>
    <row r="80" spans="1:12" x14ac:dyDescent="0.25">
      <c r="A80" t="s">
        <v>372</v>
      </c>
      <c r="B80" t="s">
        <v>373</v>
      </c>
      <c r="C80" t="s">
        <v>18</v>
      </c>
      <c r="D80" t="s">
        <v>135</v>
      </c>
      <c r="E80">
        <v>936468</v>
      </c>
      <c r="F80" s="1">
        <v>43830</v>
      </c>
      <c r="G80" s="1">
        <v>44011</v>
      </c>
      <c r="H80" s="1">
        <v>44101</v>
      </c>
      <c r="I80" s="2">
        <v>1698000000</v>
      </c>
      <c r="J80" s="2">
        <v>1608000000</v>
      </c>
      <c r="K80" s="2">
        <f>I80-J80</f>
        <v>90000000</v>
      </c>
      <c r="L80" s="4">
        <f>K80/100/J80%</f>
        <v>5.5970149253731345E-2</v>
      </c>
    </row>
    <row r="81" spans="1:12" x14ac:dyDescent="0.25">
      <c r="A81" t="s">
        <v>400</v>
      </c>
      <c r="B81" t="s">
        <v>401</v>
      </c>
      <c r="C81" t="s">
        <v>44</v>
      </c>
      <c r="D81" t="s">
        <v>161</v>
      </c>
      <c r="E81">
        <v>1059556</v>
      </c>
      <c r="F81" s="1">
        <v>43830</v>
      </c>
      <c r="G81" s="1">
        <v>44013</v>
      </c>
      <c r="H81" s="1">
        <v>44104</v>
      </c>
      <c r="I81" s="2">
        <v>467000000</v>
      </c>
      <c r="J81" s="2">
        <v>379400000</v>
      </c>
      <c r="K81" s="2">
        <f>I81-J81</f>
        <v>87600000</v>
      </c>
      <c r="L81" s="4">
        <f>K81/100/J81%</f>
        <v>0.23089088033737482</v>
      </c>
    </row>
    <row r="82" spans="1:12" x14ac:dyDescent="0.25">
      <c r="A82" t="s">
        <v>272</v>
      </c>
      <c r="B82" t="s">
        <v>273</v>
      </c>
      <c r="C82" t="s">
        <v>10</v>
      </c>
      <c r="D82" t="s">
        <v>274</v>
      </c>
      <c r="E82">
        <v>1121788</v>
      </c>
      <c r="F82" s="1">
        <v>43827</v>
      </c>
      <c r="G82" s="1">
        <v>44010</v>
      </c>
      <c r="H82" s="1">
        <v>44100</v>
      </c>
      <c r="I82" s="2">
        <v>313417000</v>
      </c>
      <c r="J82" s="2">
        <v>227866000</v>
      </c>
      <c r="K82" s="2">
        <f>I82-J82</f>
        <v>85551000</v>
      </c>
      <c r="L82" s="4">
        <f>K82/100/J82%</f>
        <v>0.37544434009461702</v>
      </c>
    </row>
    <row r="83" spans="1:12" x14ac:dyDescent="0.25">
      <c r="A83" t="s">
        <v>340</v>
      </c>
      <c r="B83" t="s">
        <v>341</v>
      </c>
      <c r="C83" t="s">
        <v>68</v>
      </c>
      <c r="D83" t="s">
        <v>204</v>
      </c>
      <c r="E83">
        <v>91419</v>
      </c>
      <c r="F83" s="1">
        <v>43951</v>
      </c>
      <c r="G83" s="1">
        <v>43952</v>
      </c>
      <c r="H83" s="1">
        <v>44043</v>
      </c>
      <c r="I83" s="2">
        <v>237000000</v>
      </c>
      <c r="J83" s="2">
        <v>154600000</v>
      </c>
      <c r="K83" s="2">
        <f>I83-J83</f>
        <v>82400000</v>
      </c>
      <c r="L83" s="4">
        <f>K83/100/J83%</f>
        <v>0.53298835705045278</v>
      </c>
    </row>
    <row r="84" spans="1:12" x14ac:dyDescent="0.25">
      <c r="A84" t="s">
        <v>235</v>
      </c>
      <c r="B84" t="s">
        <v>236</v>
      </c>
      <c r="C84" t="s">
        <v>10</v>
      </c>
      <c r="D84" t="s">
        <v>234</v>
      </c>
      <c r="E84">
        <v>935703</v>
      </c>
      <c r="F84" s="1">
        <v>43862</v>
      </c>
      <c r="G84" s="1">
        <v>43954</v>
      </c>
      <c r="H84" s="1">
        <v>44044</v>
      </c>
      <c r="I84" s="2">
        <v>261500000</v>
      </c>
      <c r="J84" s="2">
        <v>180300000</v>
      </c>
      <c r="K84" s="2">
        <f>I84-J84</f>
        <v>81200000</v>
      </c>
      <c r="L84" s="4">
        <f>K84/100/J84%</f>
        <v>0.45036051026067664</v>
      </c>
    </row>
    <row r="85" spans="1:12" x14ac:dyDescent="0.25">
      <c r="A85" t="s">
        <v>448</v>
      </c>
      <c r="B85" t="s">
        <v>449</v>
      </c>
      <c r="C85" t="s">
        <v>14</v>
      </c>
      <c r="D85" t="s">
        <v>15</v>
      </c>
      <c r="E85">
        <v>31791</v>
      </c>
      <c r="F85" s="1">
        <v>43828</v>
      </c>
      <c r="G85" s="1">
        <v>43927</v>
      </c>
      <c r="H85" s="1">
        <v>44017</v>
      </c>
      <c r="I85" s="2">
        <v>137162000</v>
      </c>
      <c r="J85" s="2">
        <v>58558000</v>
      </c>
      <c r="K85" s="2">
        <f>I85-J85</f>
        <v>78604000</v>
      </c>
      <c r="L85" s="4">
        <f>K85/100/J85%</f>
        <v>1.3423272652754534</v>
      </c>
    </row>
    <row r="86" spans="1:12" x14ac:dyDescent="0.25">
      <c r="A86" t="s">
        <v>563</v>
      </c>
      <c r="B86" t="s">
        <v>564</v>
      </c>
      <c r="C86" t="s">
        <v>191</v>
      </c>
      <c r="D86" t="s">
        <v>192</v>
      </c>
      <c r="E86">
        <v>72903</v>
      </c>
      <c r="F86" s="1">
        <v>43830</v>
      </c>
      <c r="G86" s="1">
        <v>44013</v>
      </c>
      <c r="H86" s="1">
        <v>44104</v>
      </c>
      <c r="I86" s="2">
        <v>603000000</v>
      </c>
      <c r="J86" s="2">
        <v>527000000</v>
      </c>
      <c r="K86" s="2">
        <f>I86-J86</f>
        <v>76000000</v>
      </c>
      <c r="L86" s="4">
        <f>K86/100/J86%</f>
        <v>0.1442125237191651</v>
      </c>
    </row>
    <row r="87" spans="1:12" x14ac:dyDescent="0.25">
      <c r="A87" t="s">
        <v>455</v>
      </c>
      <c r="B87" t="s">
        <v>456</v>
      </c>
      <c r="C87" t="s">
        <v>118</v>
      </c>
      <c r="D87" t="s">
        <v>457</v>
      </c>
      <c r="E87">
        <v>79879</v>
      </c>
      <c r="F87" s="1">
        <v>43830</v>
      </c>
      <c r="G87" s="1">
        <v>44013</v>
      </c>
      <c r="H87" s="1">
        <v>44104</v>
      </c>
      <c r="I87" s="2">
        <v>442000000</v>
      </c>
      <c r="J87" s="2">
        <v>367000000</v>
      </c>
      <c r="K87" s="2">
        <f>I87-J87</f>
        <v>75000000</v>
      </c>
      <c r="L87" s="4">
        <f>K87/100/J87%</f>
        <v>0.20435967302452315</v>
      </c>
    </row>
    <row r="88" spans="1:12" x14ac:dyDescent="0.25">
      <c r="A88" t="s">
        <v>353</v>
      </c>
      <c r="B88" t="s">
        <v>354</v>
      </c>
      <c r="C88" t="s">
        <v>30</v>
      </c>
      <c r="D88" t="s">
        <v>103</v>
      </c>
      <c r="E88">
        <v>319201</v>
      </c>
      <c r="F88" s="1">
        <v>43646</v>
      </c>
      <c r="G88" s="1">
        <v>44013</v>
      </c>
      <c r="H88" s="1">
        <v>44104</v>
      </c>
      <c r="I88" s="2">
        <v>420567000</v>
      </c>
      <c r="J88" s="2">
        <v>346525000</v>
      </c>
      <c r="K88" s="2">
        <f>I88-J88</f>
        <v>74042000</v>
      </c>
      <c r="L88" s="4">
        <f>K88/100/J88%</f>
        <v>0.21367000937883271</v>
      </c>
    </row>
    <row r="89" spans="1:12" x14ac:dyDescent="0.25">
      <c r="A89" t="s">
        <v>438</v>
      </c>
      <c r="B89" t="s">
        <v>439</v>
      </c>
      <c r="C89" t="s">
        <v>30</v>
      </c>
      <c r="D89" t="s">
        <v>38</v>
      </c>
      <c r="E89">
        <v>1045810</v>
      </c>
      <c r="F89" s="1">
        <v>43861</v>
      </c>
      <c r="G89" s="1">
        <v>43948</v>
      </c>
      <c r="H89" s="1">
        <v>44038</v>
      </c>
      <c r="I89" s="2">
        <v>622000000</v>
      </c>
      <c r="J89" s="2">
        <v>552000000</v>
      </c>
      <c r="K89" s="2">
        <f>I89-J89</f>
        <v>70000000</v>
      </c>
      <c r="L89" s="4">
        <f>K89/100/J89%</f>
        <v>0.12681159420289856</v>
      </c>
    </row>
    <row r="90" spans="1:12" x14ac:dyDescent="0.25">
      <c r="A90" t="s">
        <v>521</v>
      </c>
      <c r="B90" t="s">
        <v>522</v>
      </c>
      <c r="C90" t="s">
        <v>10</v>
      </c>
      <c r="D90" t="s">
        <v>155</v>
      </c>
      <c r="E90">
        <v>916365</v>
      </c>
      <c r="F90" s="1">
        <v>43827</v>
      </c>
      <c r="G90" s="1">
        <v>44010</v>
      </c>
      <c r="H90" s="1">
        <v>44100</v>
      </c>
      <c r="I90" s="2">
        <v>190610000</v>
      </c>
      <c r="J90" s="2">
        <v>122133000</v>
      </c>
      <c r="K90" s="2">
        <f>I90-J90</f>
        <v>68477000</v>
      </c>
      <c r="L90" s="4">
        <f>K90/100/J90%</f>
        <v>0.56067565686587573</v>
      </c>
    </row>
    <row r="91" spans="1:12" x14ac:dyDescent="0.25">
      <c r="A91" t="s">
        <v>87</v>
      </c>
      <c r="B91" t="s">
        <v>88</v>
      </c>
      <c r="C91" t="s">
        <v>30</v>
      </c>
      <c r="D91" t="s">
        <v>89</v>
      </c>
      <c r="E91">
        <v>820313</v>
      </c>
      <c r="F91" s="1">
        <v>43830</v>
      </c>
      <c r="G91" s="1">
        <v>44013</v>
      </c>
      <c r="H91" s="1">
        <v>44104</v>
      </c>
      <c r="I91" s="2">
        <v>346600000</v>
      </c>
      <c r="J91" s="2">
        <v>280300000</v>
      </c>
      <c r="K91" s="2">
        <f>I91-J91</f>
        <v>66300000</v>
      </c>
      <c r="L91" s="4">
        <f>K91/100/J91%</f>
        <v>0.23653228683553335</v>
      </c>
    </row>
    <row r="92" spans="1:12" x14ac:dyDescent="0.25">
      <c r="A92" t="s">
        <v>262</v>
      </c>
      <c r="B92" t="s">
        <v>263</v>
      </c>
      <c r="C92" t="s">
        <v>30</v>
      </c>
      <c r="D92" t="s">
        <v>115</v>
      </c>
      <c r="E92">
        <v>798354</v>
      </c>
      <c r="F92" s="1">
        <v>43830</v>
      </c>
      <c r="G92" s="1">
        <v>44013</v>
      </c>
      <c r="H92" s="1">
        <v>44104</v>
      </c>
      <c r="I92" s="2">
        <v>264000000</v>
      </c>
      <c r="J92" s="2">
        <v>198000000</v>
      </c>
      <c r="K92" s="2">
        <f>I92-J92</f>
        <v>66000000</v>
      </c>
      <c r="L92" s="4">
        <f>K92/100/J92%</f>
        <v>0.33333333333333331</v>
      </c>
    </row>
    <row r="93" spans="1:12" x14ac:dyDescent="0.25">
      <c r="A93" t="s">
        <v>487</v>
      </c>
      <c r="B93" t="s">
        <v>488</v>
      </c>
      <c r="C93" t="s">
        <v>118</v>
      </c>
      <c r="D93" t="s">
        <v>119</v>
      </c>
      <c r="E93">
        <v>1012100</v>
      </c>
      <c r="F93" s="1">
        <v>43830</v>
      </c>
      <c r="G93" s="1">
        <v>44013</v>
      </c>
      <c r="H93" s="1">
        <v>44104</v>
      </c>
      <c r="I93" s="2">
        <v>134000000</v>
      </c>
      <c r="J93" s="2">
        <v>68000000</v>
      </c>
      <c r="K93" s="2">
        <f>I93-J93</f>
        <v>66000000</v>
      </c>
      <c r="L93" s="4">
        <f>K93/100/J93%</f>
        <v>0.97058823529411764</v>
      </c>
    </row>
    <row r="94" spans="1:12" x14ac:dyDescent="0.25">
      <c r="A94" t="s">
        <v>39</v>
      </c>
      <c r="B94" t="s">
        <v>40</v>
      </c>
      <c r="C94" t="s">
        <v>10</v>
      </c>
      <c r="D94" t="s">
        <v>41</v>
      </c>
      <c r="E94">
        <v>1158449</v>
      </c>
      <c r="F94" s="1">
        <v>43827</v>
      </c>
      <c r="G94" s="1">
        <v>43940</v>
      </c>
      <c r="H94" s="1">
        <v>44023</v>
      </c>
      <c r="I94" s="2">
        <v>189960000</v>
      </c>
      <c r="J94" s="2">
        <v>124820000</v>
      </c>
      <c r="K94" s="2">
        <f>I94-J94</f>
        <v>65140000</v>
      </c>
      <c r="L94" s="4">
        <f>K94/100/J94%</f>
        <v>0.52187149495273188</v>
      </c>
    </row>
    <row r="95" spans="1:12" x14ac:dyDescent="0.25">
      <c r="A95" t="s">
        <v>153</v>
      </c>
      <c r="B95" t="s">
        <v>154</v>
      </c>
      <c r="C95" t="s">
        <v>10</v>
      </c>
      <c r="D95" t="s">
        <v>155</v>
      </c>
      <c r="E95">
        <v>1170010</v>
      </c>
      <c r="F95" s="1">
        <v>43890</v>
      </c>
      <c r="G95" s="1">
        <v>43983</v>
      </c>
      <c r="H95" s="1">
        <v>44074</v>
      </c>
      <c r="I95" s="2">
        <v>296696000</v>
      </c>
      <c r="J95" s="2">
        <v>233599000</v>
      </c>
      <c r="K95" s="2">
        <f>I95-J95</f>
        <v>63097000</v>
      </c>
      <c r="L95" s="4">
        <f>K95/100/J95%</f>
        <v>0.2701081768329488</v>
      </c>
    </row>
    <row r="96" spans="1:12" x14ac:dyDescent="0.25">
      <c r="A96" t="s">
        <v>151</v>
      </c>
      <c r="B96" t="s">
        <v>152</v>
      </c>
      <c r="C96" t="s">
        <v>30</v>
      </c>
      <c r="D96" t="s">
        <v>62</v>
      </c>
      <c r="E96">
        <v>813672</v>
      </c>
      <c r="F96" s="1">
        <v>43827</v>
      </c>
      <c r="G96" s="1">
        <v>44010</v>
      </c>
      <c r="H96" s="1">
        <v>44100</v>
      </c>
      <c r="I96" s="2">
        <v>161630000</v>
      </c>
      <c r="J96" s="2">
        <v>101514000</v>
      </c>
      <c r="K96" s="2">
        <f>I96-J96</f>
        <v>60116000</v>
      </c>
      <c r="L96" s="4">
        <f>K96/100/J96%</f>
        <v>0.59219418011308789</v>
      </c>
    </row>
    <row r="97" spans="1:12" x14ac:dyDescent="0.25">
      <c r="A97" t="s">
        <v>267</v>
      </c>
      <c r="B97" t="s">
        <v>268</v>
      </c>
      <c r="C97" t="s">
        <v>18</v>
      </c>
      <c r="D97" t="s">
        <v>19</v>
      </c>
      <c r="E97">
        <v>1519751</v>
      </c>
      <c r="F97" s="1">
        <v>43830</v>
      </c>
      <c r="G97" s="1">
        <v>44013</v>
      </c>
      <c r="H97" s="1">
        <v>44104</v>
      </c>
      <c r="I97" s="2">
        <v>164600000</v>
      </c>
      <c r="J97" s="2">
        <v>105600000</v>
      </c>
      <c r="K97" s="2">
        <f>I97-J97</f>
        <v>59000000</v>
      </c>
      <c r="L97" s="4">
        <f>K97/100/J97%</f>
        <v>0.55871212121212122</v>
      </c>
    </row>
    <row r="98" spans="1:12" x14ac:dyDescent="0.25">
      <c r="A98" t="s">
        <v>176</v>
      </c>
      <c r="B98" t="s">
        <v>177</v>
      </c>
      <c r="C98" t="s">
        <v>68</v>
      </c>
      <c r="D98" t="s">
        <v>178</v>
      </c>
      <c r="E98">
        <v>313927</v>
      </c>
      <c r="F98" s="1">
        <v>43830</v>
      </c>
      <c r="G98" s="1">
        <v>44013</v>
      </c>
      <c r="H98" s="1">
        <v>44104</v>
      </c>
      <c r="I98" s="2">
        <v>216200000</v>
      </c>
      <c r="J98" s="2">
        <v>157300000</v>
      </c>
      <c r="K98" s="2">
        <f>I98-J98</f>
        <v>58900000</v>
      </c>
      <c r="L98" s="4">
        <f>K98/100/J98%</f>
        <v>0.37444373808010173</v>
      </c>
    </row>
    <row r="99" spans="1:12" x14ac:dyDescent="0.25">
      <c r="A99" t="s">
        <v>476</v>
      </c>
      <c r="B99" t="s">
        <v>477</v>
      </c>
      <c r="C99" t="s">
        <v>14</v>
      </c>
      <c r="D99" t="s">
        <v>15</v>
      </c>
      <c r="E99">
        <v>943819</v>
      </c>
      <c r="F99" s="1">
        <v>43646</v>
      </c>
      <c r="G99" s="1">
        <v>44013</v>
      </c>
      <c r="H99" s="1">
        <v>44104</v>
      </c>
      <c r="I99" s="2">
        <v>178372000</v>
      </c>
      <c r="J99" s="2">
        <v>120148000</v>
      </c>
      <c r="K99" s="2">
        <f>I99-J99</f>
        <v>58224000</v>
      </c>
      <c r="L99" s="4">
        <f>K99/100/J99%</f>
        <v>0.48460232380064588</v>
      </c>
    </row>
    <row r="100" spans="1:12" x14ac:dyDescent="0.25">
      <c r="A100" t="s">
        <v>113</v>
      </c>
      <c r="B100" t="s">
        <v>114</v>
      </c>
      <c r="C100" t="s">
        <v>30</v>
      </c>
      <c r="D100" t="s">
        <v>62</v>
      </c>
      <c r="E100">
        <v>769397</v>
      </c>
      <c r="F100" s="1">
        <v>43861</v>
      </c>
      <c r="G100" s="1">
        <v>43952</v>
      </c>
      <c r="H100" s="1">
        <v>44043</v>
      </c>
      <c r="I100" s="2">
        <v>98200000</v>
      </c>
      <c r="J100" s="2">
        <v>40200000</v>
      </c>
      <c r="K100" s="2">
        <f>I100-J100</f>
        <v>58000000</v>
      </c>
      <c r="L100" s="4">
        <f>K100/100/J100%</f>
        <v>1.4427860696517414</v>
      </c>
    </row>
    <row r="101" spans="1:12" x14ac:dyDescent="0.25">
      <c r="A101" t="s">
        <v>293</v>
      </c>
      <c r="B101" t="s">
        <v>294</v>
      </c>
      <c r="C101" t="s">
        <v>14</v>
      </c>
      <c r="D101" t="s">
        <v>222</v>
      </c>
      <c r="E101">
        <v>860730</v>
      </c>
      <c r="F101" s="1">
        <v>43830</v>
      </c>
      <c r="G101" s="1">
        <v>44013</v>
      </c>
      <c r="H101" s="1">
        <v>44104</v>
      </c>
      <c r="I101" s="2">
        <v>668000000</v>
      </c>
      <c r="J101" s="2">
        <v>612000000</v>
      </c>
      <c r="K101" s="2">
        <f>I101-J101</f>
        <v>56000000</v>
      </c>
      <c r="L101" s="4">
        <f>K101/100/J101%</f>
        <v>9.1503267973856203E-2</v>
      </c>
    </row>
    <row r="102" spans="1:12" x14ac:dyDescent="0.25">
      <c r="A102" t="s">
        <v>85</v>
      </c>
      <c r="B102" t="s">
        <v>86</v>
      </c>
      <c r="C102" t="s">
        <v>14</v>
      </c>
      <c r="D102" t="s">
        <v>54</v>
      </c>
      <c r="E102">
        <v>318154</v>
      </c>
      <c r="F102" s="1">
        <v>43830</v>
      </c>
      <c r="G102" s="1">
        <v>44013</v>
      </c>
      <c r="H102" s="1">
        <v>44104</v>
      </c>
      <c r="I102" s="2">
        <v>2021000000</v>
      </c>
      <c r="J102" s="2">
        <v>1968000000</v>
      </c>
      <c r="K102" s="2">
        <f>I102-J102</f>
        <v>53000000</v>
      </c>
      <c r="L102" s="4">
        <f>K102/100/J102%</f>
        <v>2.693089430894309E-2</v>
      </c>
    </row>
    <row r="103" spans="1:12" x14ac:dyDescent="0.25">
      <c r="A103" t="s">
        <v>433</v>
      </c>
      <c r="B103" t="s">
        <v>434</v>
      </c>
      <c r="C103" t="s">
        <v>18</v>
      </c>
      <c r="D103" t="s">
        <v>135</v>
      </c>
      <c r="E103">
        <v>1133421</v>
      </c>
      <c r="F103" s="1">
        <v>43830</v>
      </c>
      <c r="G103" s="1">
        <v>44013</v>
      </c>
      <c r="H103" s="1">
        <v>44104</v>
      </c>
      <c r="I103" s="2">
        <v>986000000</v>
      </c>
      <c r="J103" s="2">
        <v>933000000</v>
      </c>
      <c r="K103" s="2">
        <f>I103-J103</f>
        <v>53000000</v>
      </c>
      <c r="L103" s="4">
        <f>K103/100/J103%</f>
        <v>5.6806002143622719E-2</v>
      </c>
    </row>
    <row r="104" spans="1:12" x14ac:dyDescent="0.25">
      <c r="A104" t="s">
        <v>110</v>
      </c>
      <c r="B104" t="s">
        <v>111</v>
      </c>
      <c r="C104" t="s">
        <v>44</v>
      </c>
      <c r="D104" t="s">
        <v>112</v>
      </c>
      <c r="E104">
        <v>354190</v>
      </c>
      <c r="F104" s="1">
        <v>43830</v>
      </c>
      <c r="G104" s="1">
        <v>44013</v>
      </c>
      <c r="H104" s="1">
        <v>44104</v>
      </c>
      <c r="I104" s="2">
        <v>176600000</v>
      </c>
      <c r="J104" s="2">
        <v>126100000</v>
      </c>
      <c r="K104" s="2">
        <f>I104-J104</f>
        <v>50500000</v>
      </c>
      <c r="L104" s="4">
        <f>K104/100/J104%</f>
        <v>0.40047581284694689</v>
      </c>
    </row>
    <row r="105" spans="1:12" x14ac:dyDescent="0.25">
      <c r="A105" t="s">
        <v>394</v>
      </c>
      <c r="B105" t="s">
        <v>395</v>
      </c>
      <c r="C105" t="s">
        <v>10</v>
      </c>
      <c r="D105" t="s">
        <v>396</v>
      </c>
      <c r="E105">
        <v>851968</v>
      </c>
      <c r="F105" s="1">
        <v>43830</v>
      </c>
      <c r="G105" s="1">
        <v>44010</v>
      </c>
      <c r="H105" s="1">
        <v>44100</v>
      </c>
      <c r="I105" s="2">
        <v>205117000</v>
      </c>
      <c r="J105" s="2">
        <v>155518000</v>
      </c>
      <c r="K105" s="2">
        <f>I105-J105</f>
        <v>49599000</v>
      </c>
      <c r="L105" s="4">
        <f>K105/100/J105%</f>
        <v>0.31892771254774366</v>
      </c>
    </row>
    <row r="106" spans="1:12" x14ac:dyDescent="0.25">
      <c r="A106" t="s">
        <v>181</v>
      </c>
      <c r="B106" t="s">
        <v>182</v>
      </c>
      <c r="C106" t="s">
        <v>18</v>
      </c>
      <c r="D106" t="s">
        <v>183</v>
      </c>
      <c r="E106">
        <v>723254</v>
      </c>
      <c r="F106" s="1">
        <v>43616</v>
      </c>
      <c r="G106" s="1">
        <v>43983</v>
      </c>
      <c r="H106" s="1">
        <v>44074</v>
      </c>
      <c r="I106" s="2">
        <v>300005000</v>
      </c>
      <c r="J106" s="2">
        <v>250812000</v>
      </c>
      <c r="K106" s="2">
        <f>I106-J106</f>
        <v>49193000</v>
      </c>
      <c r="L106" s="4">
        <f>K106/100/J106%</f>
        <v>0.19613495367047828</v>
      </c>
    </row>
    <row r="107" spans="1:12" x14ac:dyDescent="0.25">
      <c r="A107" t="s">
        <v>561</v>
      </c>
      <c r="B107" t="s">
        <v>562</v>
      </c>
      <c r="C107" t="s">
        <v>44</v>
      </c>
      <c r="D107" t="s">
        <v>112</v>
      </c>
      <c r="E107">
        <v>1140536</v>
      </c>
      <c r="F107" s="1">
        <v>43830</v>
      </c>
      <c r="G107" s="1">
        <v>44013</v>
      </c>
      <c r="H107" s="1">
        <v>44104</v>
      </c>
      <c r="I107" s="2">
        <v>121000000</v>
      </c>
      <c r="J107" s="2">
        <v>75000000</v>
      </c>
      <c r="K107" s="2">
        <f>I107-J107</f>
        <v>46000000</v>
      </c>
      <c r="L107" s="4">
        <f>K107/100/J107%</f>
        <v>0.61333333333333329</v>
      </c>
    </row>
    <row r="108" spans="1:12" x14ac:dyDescent="0.25">
      <c r="A108" t="s">
        <v>378</v>
      </c>
      <c r="B108" t="s">
        <v>379</v>
      </c>
      <c r="C108" t="s">
        <v>118</v>
      </c>
      <c r="D108" t="s">
        <v>380</v>
      </c>
      <c r="E108">
        <v>916076</v>
      </c>
      <c r="F108" s="1">
        <v>43830</v>
      </c>
      <c r="G108" s="1">
        <v>44013</v>
      </c>
      <c r="H108" s="1">
        <v>44104</v>
      </c>
      <c r="I108" s="2">
        <v>294400000</v>
      </c>
      <c r="J108" s="2">
        <v>248573000</v>
      </c>
      <c r="K108" s="2">
        <f>I108-J108</f>
        <v>45827000</v>
      </c>
      <c r="L108" s="4">
        <f>K108/100/J108%</f>
        <v>0.18436032875654235</v>
      </c>
    </row>
    <row r="109" spans="1:12" x14ac:dyDescent="0.25">
      <c r="A109" t="s">
        <v>404</v>
      </c>
      <c r="B109" t="s">
        <v>405</v>
      </c>
      <c r="C109" t="s">
        <v>44</v>
      </c>
      <c r="D109" t="s">
        <v>161</v>
      </c>
      <c r="E109">
        <v>1408198</v>
      </c>
      <c r="F109" s="1">
        <v>43830</v>
      </c>
      <c r="G109" s="1">
        <v>44013</v>
      </c>
      <c r="H109" s="1">
        <v>44104</v>
      </c>
      <c r="I109" s="2">
        <v>182358000</v>
      </c>
      <c r="J109" s="2">
        <v>136983000</v>
      </c>
      <c r="K109" s="2">
        <f>I109-J109</f>
        <v>45375000</v>
      </c>
      <c r="L109" s="4">
        <f>K109/100/J109%</f>
        <v>0.33124548301614071</v>
      </c>
    </row>
    <row r="110" spans="1:12" x14ac:dyDescent="0.25">
      <c r="A110" t="s">
        <v>334</v>
      </c>
      <c r="B110" t="s">
        <v>335</v>
      </c>
      <c r="C110" t="s">
        <v>14</v>
      </c>
      <c r="D110" t="s">
        <v>336</v>
      </c>
      <c r="E110">
        <v>1478242</v>
      </c>
      <c r="F110" s="1">
        <v>43830</v>
      </c>
      <c r="G110" s="1">
        <v>44013</v>
      </c>
      <c r="H110" s="1">
        <v>44104</v>
      </c>
      <c r="I110" s="2">
        <v>101000000</v>
      </c>
      <c r="J110" s="2">
        <v>57000000</v>
      </c>
      <c r="K110" s="2">
        <f>I110-J110</f>
        <v>44000000</v>
      </c>
      <c r="L110" s="4">
        <f>K110/100/J110%</f>
        <v>0.77192982456140347</v>
      </c>
    </row>
    <row r="111" spans="1:12" x14ac:dyDescent="0.25">
      <c r="A111" t="s">
        <v>558</v>
      </c>
      <c r="B111" t="s">
        <v>559</v>
      </c>
      <c r="C111" t="s">
        <v>10</v>
      </c>
      <c r="D111" t="s">
        <v>560</v>
      </c>
      <c r="E111">
        <v>106640</v>
      </c>
      <c r="F111" s="1">
        <v>43830</v>
      </c>
      <c r="G111" s="1">
        <v>44013</v>
      </c>
      <c r="H111" s="1">
        <v>44104</v>
      </c>
      <c r="I111" s="2">
        <v>397000000</v>
      </c>
      <c r="J111" s="2">
        <v>358000000</v>
      </c>
      <c r="K111" s="2">
        <f>I111-J111</f>
        <v>39000000</v>
      </c>
      <c r="L111" s="4">
        <f>K111/100/J111%</f>
        <v>0.10893854748603352</v>
      </c>
    </row>
    <row r="112" spans="1:12" x14ac:dyDescent="0.25">
      <c r="A112" t="s">
        <v>309</v>
      </c>
      <c r="B112" t="s">
        <v>310</v>
      </c>
      <c r="C112" t="s">
        <v>14</v>
      </c>
      <c r="D112" t="s">
        <v>15</v>
      </c>
      <c r="E112">
        <v>874716</v>
      </c>
      <c r="F112" s="1">
        <v>43830</v>
      </c>
      <c r="G112" s="1">
        <v>44013</v>
      </c>
      <c r="H112" s="1">
        <v>44104</v>
      </c>
      <c r="I112" s="2">
        <v>146219000</v>
      </c>
      <c r="J112" s="2">
        <v>108837000</v>
      </c>
      <c r="K112" s="2">
        <f>I112-J112</f>
        <v>37382000</v>
      </c>
      <c r="L112" s="4">
        <f>K112/100/J112%</f>
        <v>0.34346775453200656</v>
      </c>
    </row>
    <row r="113" spans="1:12" x14ac:dyDescent="0.25">
      <c r="A113" t="s">
        <v>482</v>
      </c>
      <c r="B113" t="s">
        <v>483</v>
      </c>
      <c r="C113" t="s">
        <v>18</v>
      </c>
      <c r="D113" t="s">
        <v>484</v>
      </c>
      <c r="E113">
        <v>943452</v>
      </c>
      <c r="F113" s="1">
        <v>43830</v>
      </c>
      <c r="G113" s="1">
        <v>44013</v>
      </c>
      <c r="H113" s="1">
        <v>44104</v>
      </c>
      <c r="I113" s="2">
        <v>128100000</v>
      </c>
      <c r="J113" s="2">
        <v>91100000</v>
      </c>
      <c r="K113" s="2">
        <f>I113-J113</f>
        <v>37000000</v>
      </c>
      <c r="L113" s="4">
        <f>K113/100/J113%</f>
        <v>0.40614709110867181</v>
      </c>
    </row>
    <row r="114" spans="1:12" x14ac:dyDescent="0.25">
      <c r="A114" t="s">
        <v>55</v>
      </c>
      <c r="B114" t="s">
        <v>56</v>
      </c>
      <c r="C114" t="s">
        <v>14</v>
      </c>
      <c r="D114" t="s">
        <v>57</v>
      </c>
      <c r="E114">
        <v>1097149</v>
      </c>
      <c r="F114" s="1">
        <v>43830</v>
      </c>
      <c r="G114" s="1">
        <v>44013</v>
      </c>
      <c r="H114" s="1">
        <v>44104</v>
      </c>
      <c r="I114" s="2">
        <v>139371000</v>
      </c>
      <c r="J114" s="2">
        <v>102524000</v>
      </c>
      <c r="K114" s="2">
        <f>I114-J114</f>
        <v>36847000</v>
      </c>
      <c r="L114" s="4">
        <f>K114/100/J114%</f>
        <v>0.35939877492099409</v>
      </c>
    </row>
    <row r="115" spans="1:12" x14ac:dyDescent="0.25">
      <c r="A115" t="s">
        <v>295</v>
      </c>
      <c r="B115" t="s">
        <v>296</v>
      </c>
      <c r="C115" t="s">
        <v>30</v>
      </c>
      <c r="D115" t="s">
        <v>100</v>
      </c>
      <c r="E115">
        <v>1645590</v>
      </c>
      <c r="F115" s="1">
        <v>43769</v>
      </c>
      <c r="G115" s="1">
        <v>43952</v>
      </c>
      <c r="H115" s="1">
        <v>44043</v>
      </c>
      <c r="I115" s="2">
        <v>9000000</v>
      </c>
      <c r="J115" s="2">
        <v>-27000000</v>
      </c>
      <c r="K115" s="2">
        <f>I115-J115</f>
        <v>36000000</v>
      </c>
      <c r="L115" s="4">
        <f>K115/100/J115%</f>
        <v>-1.3333333333333333</v>
      </c>
    </row>
    <row r="116" spans="1:12" x14ac:dyDescent="0.25">
      <c r="A116" t="s">
        <v>42</v>
      </c>
      <c r="B116" t="s">
        <v>43</v>
      </c>
      <c r="C116" t="s">
        <v>30</v>
      </c>
      <c r="D116" t="s">
        <v>38</v>
      </c>
      <c r="E116">
        <v>743316</v>
      </c>
      <c r="F116" s="1">
        <v>43645</v>
      </c>
      <c r="G116" s="1">
        <v>44010</v>
      </c>
      <c r="H116" s="1">
        <v>44100</v>
      </c>
      <c r="I116" s="2">
        <v>169514000</v>
      </c>
      <c r="J116" s="2">
        <v>140156000</v>
      </c>
      <c r="K116" s="2">
        <f>I116-J116</f>
        <v>29358000</v>
      </c>
      <c r="L116" s="4">
        <f>K116/100/J116%</f>
        <v>0.20946659436627757</v>
      </c>
    </row>
    <row r="117" spans="1:12" x14ac:dyDescent="0.25">
      <c r="A117" t="s">
        <v>469</v>
      </c>
      <c r="B117" t="s">
        <v>470</v>
      </c>
      <c r="C117" t="s">
        <v>18</v>
      </c>
      <c r="D117" t="s">
        <v>471</v>
      </c>
      <c r="E117">
        <v>1050915</v>
      </c>
      <c r="F117" s="1">
        <v>43830</v>
      </c>
      <c r="G117" s="1">
        <v>44013</v>
      </c>
      <c r="H117" s="1">
        <v>44104</v>
      </c>
      <c r="I117" s="2">
        <v>162913000</v>
      </c>
      <c r="J117" s="2">
        <v>136068000</v>
      </c>
      <c r="K117" s="2">
        <f>I117-J117</f>
        <v>26845000</v>
      </c>
      <c r="L117" s="4">
        <f>K117/100/J117%</f>
        <v>0.19729106035217686</v>
      </c>
    </row>
    <row r="118" spans="1:12" x14ac:dyDescent="0.25">
      <c r="A118" t="s">
        <v>12</v>
      </c>
      <c r="B118" t="s">
        <v>13</v>
      </c>
      <c r="C118" t="s">
        <v>14</v>
      </c>
      <c r="D118" t="s">
        <v>15</v>
      </c>
      <c r="E118">
        <v>1093557</v>
      </c>
      <c r="F118" s="1">
        <v>43830</v>
      </c>
      <c r="G118" s="1">
        <v>44013</v>
      </c>
      <c r="H118" s="1">
        <v>44104</v>
      </c>
      <c r="I118" s="2">
        <v>72200000</v>
      </c>
      <c r="J118" s="2">
        <v>45800000</v>
      </c>
      <c r="K118" s="2">
        <f>I118-J118</f>
        <v>26400000</v>
      </c>
      <c r="L118" s="4">
        <f>K118/100/J118%</f>
        <v>0.57641921397379914</v>
      </c>
    </row>
    <row r="119" spans="1:12" x14ac:dyDescent="0.25">
      <c r="A119" t="s">
        <v>320</v>
      </c>
      <c r="B119" t="s">
        <v>321</v>
      </c>
      <c r="C119" t="s">
        <v>30</v>
      </c>
      <c r="D119" t="s">
        <v>31</v>
      </c>
      <c r="E119">
        <v>51143</v>
      </c>
      <c r="F119" s="1">
        <v>43830</v>
      </c>
      <c r="G119" s="1">
        <v>44013</v>
      </c>
      <c r="H119" s="1">
        <v>44104</v>
      </c>
      <c r="I119" s="2">
        <v>1698000000</v>
      </c>
      <c r="J119" s="2">
        <v>1672000000</v>
      </c>
      <c r="K119" s="2">
        <f>I119-J119</f>
        <v>26000000</v>
      </c>
      <c r="L119" s="4">
        <f>K119/100/J119%</f>
        <v>1.555023923444976E-2</v>
      </c>
    </row>
    <row r="120" spans="1:12" x14ac:dyDescent="0.25">
      <c r="A120" t="s">
        <v>331</v>
      </c>
      <c r="B120" t="s">
        <v>332</v>
      </c>
      <c r="C120" t="s">
        <v>44</v>
      </c>
      <c r="D120" t="s">
        <v>333</v>
      </c>
      <c r="E120">
        <v>914208</v>
      </c>
      <c r="F120" s="1">
        <v>43830</v>
      </c>
      <c r="G120" s="1">
        <v>44013</v>
      </c>
      <c r="H120" s="1">
        <v>44104</v>
      </c>
      <c r="I120" s="2">
        <v>191700000</v>
      </c>
      <c r="J120" s="2">
        <v>167100000</v>
      </c>
      <c r="K120" s="2">
        <f>I120-J120</f>
        <v>24600000</v>
      </c>
      <c r="L120" s="4">
        <f>K120/100/J120%</f>
        <v>0.14721723518850988</v>
      </c>
    </row>
    <row r="121" spans="1:12" x14ac:dyDescent="0.25">
      <c r="A121" t="s">
        <v>440</v>
      </c>
      <c r="B121" t="s">
        <v>441</v>
      </c>
      <c r="C121" t="s">
        <v>34</v>
      </c>
      <c r="D121" t="s">
        <v>326</v>
      </c>
      <c r="E121">
        <v>29989</v>
      </c>
      <c r="F121" s="1">
        <v>43830</v>
      </c>
      <c r="G121" s="1">
        <v>44013</v>
      </c>
      <c r="H121" s="1">
        <v>44104</v>
      </c>
      <c r="I121" s="2">
        <v>313300000</v>
      </c>
      <c r="J121" s="2">
        <v>290200000</v>
      </c>
      <c r="K121" s="2">
        <f>I121-J121</f>
        <v>23100000</v>
      </c>
      <c r="L121" s="4">
        <f>K121/100/J121%</f>
        <v>7.9600275671950382E-2</v>
      </c>
    </row>
    <row r="122" spans="1:12" x14ac:dyDescent="0.25">
      <c r="A122" t="s">
        <v>444</v>
      </c>
      <c r="B122" t="s">
        <v>445</v>
      </c>
      <c r="C122" t="s">
        <v>18</v>
      </c>
      <c r="D122" t="s">
        <v>22</v>
      </c>
      <c r="E122">
        <v>77360</v>
      </c>
      <c r="F122" s="1">
        <v>43830</v>
      </c>
      <c r="G122" s="1">
        <v>44013</v>
      </c>
      <c r="H122" s="1">
        <v>44104</v>
      </c>
      <c r="I122" s="2">
        <v>110800000</v>
      </c>
      <c r="J122" s="2">
        <v>92300000</v>
      </c>
      <c r="K122" s="2">
        <f>I122-J122</f>
        <v>18500000</v>
      </c>
      <c r="L122" s="4">
        <f>K122/100/J122%</f>
        <v>0.20043336944745396</v>
      </c>
    </row>
    <row r="123" spans="1:12" x14ac:dyDescent="0.25">
      <c r="A123" t="s">
        <v>540</v>
      </c>
      <c r="B123" t="s">
        <v>541</v>
      </c>
      <c r="C123" t="s">
        <v>30</v>
      </c>
      <c r="D123" t="s">
        <v>542</v>
      </c>
      <c r="E123">
        <v>1014473</v>
      </c>
      <c r="F123" s="1">
        <v>43830</v>
      </c>
      <c r="G123" s="1">
        <v>44013</v>
      </c>
      <c r="H123" s="1">
        <v>44104</v>
      </c>
      <c r="I123" s="2">
        <v>170979000</v>
      </c>
      <c r="J123" s="2">
        <v>153913000</v>
      </c>
      <c r="K123" s="2">
        <f>I123-J123</f>
        <v>17066000</v>
      </c>
      <c r="L123" s="4">
        <f>K123/100/J123%</f>
        <v>0.11088082228271816</v>
      </c>
    </row>
    <row r="124" spans="1:12" x14ac:dyDescent="0.25">
      <c r="A124" t="s">
        <v>220</v>
      </c>
      <c r="B124" t="s">
        <v>221</v>
      </c>
      <c r="C124" t="s">
        <v>14</v>
      </c>
      <c r="D124" t="s">
        <v>222</v>
      </c>
      <c r="E124">
        <v>927066</v>
      </c>
      <c r="F124" s="1">
        <v>43830</v>
      </c>
      <c r="G124" s="1">
        <v>44013</v>
      </c>
      <c r="H124" s="1">
        <v>44104</v>
      </c>
      <c r="I124" s="2">
        <v>158674000</v>
      </c>
      <c r="J124" s="2">
        <v>143270000</v>
      </c>
      <c r="K124" s="2">
        <f>I124-J124</f>
        <v>15404000</v>
      </c>
      <c r="L124" s="4">
        <f>K124/100/J124%</f>
        <v>0.10751727507503316</v>
      </c>
    </row>
    <row r="125" spans="1:12" x14ac:dyDescent="0.25">
      <c r="A125" t="s">
        <v>58</v>
      </c>
      <c r="B125" t="s">
        <v>59</v>
      </c>
      <c r="C125" t="s">
        <v>18</v>
      </c>
      <c r="D125" t="s">
        <v>19</v>
      </c>
      <c r="E125">
        <v>1579241</v>
      </c>
      <c r="F125" s="1">
        <v>43830</v>
      </c>
      <c r="G125" s="1">
        <v>44013</v>
      </c>
      <c r="H125" s="1">
        <v>44104</v>
      </c>
      <c r="I125" s="2">
        <v>146900000</v>
      </c>
      <c r="J125" s="2">
        <v>131600000</v>
      </c>
      <c r="K125" s="2">
        <f>I125-J125</f>
        <v>15300000</v>
      </c>
      <c r="L125" s="4">
        <f>K125/100/J125%</f>
        <v>0.11626139817629179</v>
      </c>
    </row>
    <row r="126" spans="1:12" x14ac:dyDescent="0.25">
      <c r="A126" t="s">
        <v>491</v>
      </c>
      <c r="B126" t="s">
        <v>492</v>
      </c>
      <c r="C126" t="s">
        <v>18</v>
      </c>
      <c r="D126" t="s">
        <v>22</v>
      </c>
      <c r="E126">
        <v>91440</v>
      </c>
      <c r="F126" s="1">
        <v>43827</v>
      </c>
      <c r="G126" s="1">
        <v>44010</v>
      </c>
      <c r="H126" s="1">
        <v>44100</v>
      </c>
      <c r="I126" s="2">
        <v>179700000</v>
      </c>
      <c r="J126" s="2">
        <v>164600000</v>
      </c>
      <c r="K126" s="2">
        <f>I126-J126</f>
        <v>15100000</v>
      </c>
      <c r="L126" s="4">
        <f>K126/100/J126%</f>
        <v>9.1737545565006073E-2</v>
      </c>
    </row>
    <row r="127" spans="1:12" x14ac:dyDescent="0.25">
      <c r="A127" t="s">
        <v>383</v>
      </c>
      <c r="B127" t="s">
        <v>384</v>
      </c>
      <c r="C127" t="s">
        <v>68</v>
      </c>
      <c r="D127" t="s">
        <v>204</v>
      </c>
      <c r="E127">
        <v>63754</v>
      </c>
      <c r="F127" s="1">
        <v>43799</v>
      </c>
      <c r="G127" s="1">
        <v>43983</v>
      </c>
      <c r="H127" s="1">
        <v>44074</v>
      </c>
      <c r="I127" s="2">
        <v>206100000</v>
      </c>
      <c r="J127" s="2">
        <v>191900000</v>
      </c>
      <c r="K127" s="2">
        <f>I127-J127</f>
        <v>14200000</v>
      </c>
      <c r="L127" s="4">
        <f>K127/100/J127%</f>
        <v>7.3996873371547686E-2</v>
      </c>
    </row>
    <row r="128" spans="1:12" x14ac:dyDescent="0.25">
      <c r="A128" t="s">
        <v>587</v>
      </c>
      <c r="B128" t="s">
        <v>588</v>
      </c>
      <c r="C128" t="s">
        <v>44</v>
      </c>
      <c r="D128" t="s">
        <v>161</v>
      </c>
      <c r="E128">
        <v>1278021</v>
      </c>
      <c r="F128" s="1">
        <v>43830</v>
      </c>
      <c r="G128" s="1">
        <v>44013</v>
      </c>
      <c r="H128" s="1">
        <v>44104</v>
      </c>
      <c r="I128" s="2">
        <v>67776000</v>
      </c>
      <c r="J128" s="2">
        <v>54002000</v>
      </c>
      <c r="K128" s="2">
        <f>I128-J128</f>
        <v>13774000</v>
      </c>
      <c r="L128" s="4">
        <f>K128/100/J128%</f>
        <v>0.2550646272360283</v>
      </c>
    </row>
    <row r="129" spans="1:12" x14ac:dyDescent="0.25">
      <c r="A129" t="s">
        <v>376</v>
      </c>
      <c r="B129" t="s">
        <v>377</v>
      </c>
      <c r="C129" t="s">
        <v>44</v>
      </c>
      <c r="D129" t="s">
        <v>112</v>
      </c>
      <c r="E129">
        <v>62709</v>
      </c>
      <c r="F129" s="1">
        <v>43830</v>
      </c>
      <c r="G129" s="1">
        <v>44013</v>
      </c>
      <c r="H129" s="1">
        <v>44104</v>
      </c>
      <c r="I129" s="2">
        <v>316000000</v>
      </c>
      <c r="J129" s="2">
        <v>303000000</v>
      </c>
      <c r="K129" s="2">
        <f>I129-J129</f>
        <v>13000000</v>
      </c>
      <c r="L129" s="4">
        <f>K129/100/J129%</f>
        <v>4.2904290429042903E-2</v>
      </c>
    </row>
    <row r="130" spans="1:12" x14ac:dyDescent="0.25">
      <c r="A130" t="s">
        <v>8</v>
      </c>
      <c r="B130" t="s">
        <v>9</v>
      </c>
      <c r="C130" t="s">
        <v>10</v>
      </c>
      <c r="D130" t="s">
        <v>11</v>
      </c>
      <c r="E130">
        <v>1286681</v>
      </c>
      <c r="F130" s="1">
        <v>43828</v>
      </c>
      <c r="G130" s="1">
        <v>43997</v>
      </c>
      <c r="H130" s="1">
        <v>44080</v>
      </c>
      <c r="I130" s="2">
        <v>99129000</v>
      </c>
      <c r="J130" s="2">
        <v>86373000</v>
      </c>
      <c r="K130" s="2">
        <f>I130-J130</f>
        <v>12756000</v>
      </c>
      <c r="L130" s="4">
        <f>K130/100/J130%</f>
        <v>0.14768504046403391</v>
      </c>
    </row>
    <row r="131" spans="1:12" x14ac:dyDescent="0.25">
      <c r="A131" t="s">
        <v>189</v>
      </c>
      <c r="B131" t="s">
        <v>190</v>
      </c>
      <c r="C131" t="s">
        <v>191</v>
      </c>
      <c r="D131" t="s">
        <v>192</v>
      </c>
      <c r="E131">
        <v>811156</v>
      </c>
      <c r="F131" s="1">
        <v>43830</v>
      </c>
      <c r="G131" s="1">
        <v>44013</v>
      </c>
      <c r="H131" s="1">
        <v>44104</v>
      </c>
      <c r="I131" s="2">
        <v>218000000</v>
      </c>
      <c r="J131" s="2">
        <v>207000000</v>
      </c>
      <c r="K131" s="2">
        <f>I131-J131</f>
        <v>11000000</v>
      </c>
      <c r="L131" s="4">
        <f>K131/100/J131%</f>
        <v>5.3140096618357488E-2</v>
      </c>
    </row>
    <row r="132" spans="1:12" x14ac:dyDescent="0.25">
      <c r="A132" t="s">
        <v>138</v>
      </c>
      <c r="B132" t="s">
        <v>139</v>
      </c>
      <c r="C132" t="s">
        <v>30</v>
      </c>
      <c r="D132" t="s">
        <v>140</v>
      </c>
      <c r="E132">
        <v>1383312</v>
      </c>
      <c r="F132" s="1">
        <v>43646</v>
      </c>
      <c r="G132" s="1">
        <v>44013</v>
      </c>
      <c r="H132" s="1">
        <v>44104</v>
      </c>
      <c r="I132" s="2">
        <v>65800000</v>
      </c>
      <c r="J132" s="2">
        <v>55900000</v>
      </c>
      <c r="K132" s="2">
        <f>I132-J132</f>
        <v>9900000</v>
      </c>
      <c r="L132" s="4">
        <f>K132/100/J132%</f>
        <v>0.17710196779964221</v>
      </c>
    </row>
    <row r="133" spans="1:12" x14ac:dyDescent="0.25">
      <c r="A133" t="s">
        <v>344</v>
      </c>
      <c r="B133" t="s">
        <v>345</v>
      </c>
      <c r="C133" t="s">
        <v>18</v>
      </c>
      <c r="D133" t="s">
        <v>215</v>
      </c>
      <c r="E133">
        <v>54480</v>
      </c>
      <c r="F133" s="1">
        <v>43830</v>
      </c>
      <c r="G133" s="1">
        <v>44013</v>
      </c>
      <c r="H133" s="1">
        <v>44104</v>
      </c>
      <c r="I133" s="2">
        <v>189800000</v>
      </c>
      <c r="J133" s="2">
        <v>180200000</v>
      </c>
      <c r="K133" s="2">
        <f>I133-J133</f>
        <v>9600000</v>
      </c>
      <c r="L133" s="4">
        <f>K133/100/J133%</f>
        <v>5.327413984461709E-2</v>
      </c>
    </row>
    <row r="134" spans="1:12" x14ac:dyDescent="0.25">
      <c r="A134" t="s">
        <v>46</v>
      </c>
      <c r="B134" t="s">
        <v>47</v>
      </c>
      <c r="C134" t="s">
        <v>14</v>
      </c>
      <c r="D134" t="s">
        <v>15</v>
      </c>
      <c r="E134">
        <v>1090872</v>
      </c>
      <c r="F134" s="1">
        <v>43769</v>
      </c>
      <c r="G134" s="1">
        <v>43952</v>
      </c>
      <c r="H134" s="1">
        <v>44043</v>
      </c>
      <c r="I134" s="2">
        <v>199000000</v>
      </c>
      <c r="J134" s="2">
        <v>191000000</v>
      </c>
      <c r="K134" s="2">
        <f>I134-J134</f>
        <v>8000000</v>
      </c>
      <c r="L134" s="4">
        <f>K134/100/J134%</f>
        <v>4.1884816753926704E-2</v>
      </c>
    </row>
    <row r="135" spans="1:12" x14ac:dyDescent="0.25">
      <c r="A135" t="s">
        <v>256</v>
      </c>
      <c r="B135" t="s">
        <v>257</v>
      </c>
      <c r="C135" t="s">
        <v>18</v>
      </c>
      <c r="D135" t="s">
        <v>19</v>
      </c>
      <c r="E135">
        <v>815556</v>
      </c>
      <c r="F135" s="1">
        <v>43830</v>
      </c>
      <c r="G135" s="1">
        <v>44013</v>
      </c>
      <c r="H135" s="1">
        <v>44104</v>
      </c>
      <c r="I135" s="2">
        <v>221500000</v>
      </c>
      <c r="J135" s="2">
        <v>213500000</v>
      </c>
      <c r="K135" s="2">
        <f>I135-J135</f>
        <v>8000000</v>
      </c>
      <c r="L135" s="4">
        <f>K135/100/J135%</f>
        <v>3.7470725995316159E-2</v>
      </c>
    </row>
    <row r="136" spans="1:12" x14ac:dyDescent="0.25">
      <c r="A136" t="s">
        <v>337</v>
      </c>
      <c r="B136" t="s">
        <v>338</v>
      </c>
      <c r="C136" t="s">
        <v>18</v>
      </c>
      <c r="D136" t="s">
        <v>339</v>
      </c>
      <c r="E136">
        <v>728535</v>
      </c>
      <c r="F136" s="1">
        <v>43830</v>
      </c>
      <c r="G136" s="1">
        <v>44013</v>
      </c>
      <c r="H136" s="1">
        <v>44104</v>
      </c>
      <c r="I136" s="2">
        <v>125496000</v>
      </c>
      <c r="J136" s="2">
        <v>118410000</v>
      </c>
      <c r="K136" s="2">
        <f>I136-J136</f>
        <v>7086000</v>
      </c>
      <c r="L136" s="4">
        <f>K136/100/J136%</f>
        <v>5.9842918672409422E-2</v>
      </c>
    </row>
    <row r="137" spans="1:12" x14ac:dyDescent="0.25">
      <c r="A137" t="s">
        <v>286</v>
      </c>
      <c r="B137" t="s">
        <v>287</v>
      </c>
      <c r="C137" t="s">
        <v>18</v>
      </c>
      <c r="D137" t="s">
        <v>22</v>
      </c>
      <c r="E137">
        <v>277135</v>
      </c>
      <c r="F137" s="1">
        <v>43830</v>
      </c>
      <c r="G137" s="1">
        <v>44013</v>
      </c>
      <c r="H137" s="1">
        <v>44104</v>
      </c>
      <c r="I137" s="2">
        <v>240000000</v>
      </c>
      <c r="J137" s="2">
        <v>233000000</v>
      </c>
      <c r="K137" s="2">
        <f>I137-J137</f>
        <v>7000000</v>
      </c>
      <c r="L137" s="4">
        <f>K137/100/J137%</f>
        <v>3.0042918454935622E-2</v>
      </c>
    </row>
    <row r="138" spans="1:12" x14ac:dyDescent="0.25">
      <c r="A138" t="s">
        <v>116</v>
      </c>
      <c r="B138" t="s">
        <v>117</v>
      </c>
      <c r="C138" t="s">
        <v>118</v>
      </c>
      <c r="D138" t="s">
        <v>119</v>
      </c>
      <c r="E138">
        <v>8818</v>
      </c>
      <c r="F138" s="1">
        <v>43827</v>
      </c>
      <c r="G138" s="1">
        <v>44010</v>
      </c>
      <c r="H138" s="1">
        <v>44100</v>
      </c>
      <c r="I138" s="2">
        <v>150500000</v>
      </c>
      <c r="J138" s="2">
        <v>144600000</v>
      </c>
      <c r="K138" s="2">
        <f>I138-J138</f>
        <v>5900000</v>
      </c>
      <c r="L138" s="4">
        <f>K138/100/J138%</f>
        <v>4.0802213001383127E-2</v>
      </c>
    </row>
    <row r="139" spans="1:12" x14ac:dyDescent="0.25">
      <c r="A139" t="s">
        <v>159</v>
      </c>
      <c r="B139" t="s">
        <v>160</v>
      </c>
      <c r="C139" t="s">
        <v>44</v>
      </c>
      <c r="D139" t="s">
        <v>161</v>
      </c>
      <c r="E139">
        <v>1374310</v>
      </c>
      <c r="F139" s="1">
        <v>43830</v>
      </c>
      <c r="G139" s="1">
        <v>44013</v>
      </c>
      <c r="H139" s="1">
        <v>44104</v>
      </c>
      <c r="I139" s="2">
        <v>109900000</v>
      </c>
      <c r="J139" s="2">
        <v>106000000</v>
      </c>
      <c r="K139" s="2">
        <f>I139-J139</f>
        <v>3900000</v>
      </c>
      <c r="L139" s="4">
        <f>K139/100/J139%</f>
        <v>3.6792452830188678E-2</v>
      </c>
    </row>
    <row r="140" spans="1:12" x14ac:dyDescent="0.25">
      <c r="A140" t="s">
        <v>302</v>
      </c>
      <c r="B140" t="s">
        <v>303</v>
      </c>
      <c r="C140" t="s">
        <v>68</v>
      </c>
      <c r="D140" t="s">
        <v>204</v>
      </c>
      <c r="E140">
        <v>48465</v>
      </c>
      <c r="F140" s="1">
        <v>43765</v>
      </c>
      <c r="G140" s="1">
        <v>43948</v>
      </c>
      <c r="H140" s="1">
        <v>44038</v>
      </c>
      <c r="I140" s="2">
        <v>203119000</v>
      </c>
      <c r="J140" s="2">
        <v>199449000</v>
      </c>
      <c r="K140" s="2">
        <f>I140-J140</f>
        <v>3670000</v>
      </c>
      <c r="L140" s="4">
        <f>K140/100/J140%</f>
        <v>1.8400693911726808E-2</v>
      </c>
    </row>
    <row r="141" spans="1:12" x14ac:dyDescent="0.25">
      <c r="A141" t="s">
        <v>230</v>
      </c>
      <c r="B141" t="s">
        <v>231</v>
      </c>
      <c r="C141" t="s">
        <v>44</v>
      </c>
      <c r="D141" t="s">
        <v>78</v>
      </c>
      <c r="E141">
        <v>1393612</v>
      </c>
      <c r="F141" s="1">
        <v>43830</v>
      </c>
      <c r="G141" s="1">
        <v>44013</v>
      </c>
      <c r="H141" s="1">
        <v>44104</v>
      </c>
      <c r="I141" s="2">
        <v>771000000</v>
      </c>
      <c r="J141" s="2">
        <v>770000000</v>
      </c>
      <c r="K141" s="2">
        <f>I141-J141</f>
        <v>1000000</v>
      </c>
      <c r="L141" s="4">
        <f>K141/100/J141%</f>
        <v>1.2987012987012987E-3</v>
      </c>
    </row>
    <row r="142" spans="1:12" x14ac:dyDescent="0.25">
      <c r="A142" t="s">
        <v>90</v>
      </c>
      <c r="B142" t="s">
        <v>91</v>
      </c>
      <c r="C142" t="s">
        <v>30</v>
      </c>
      <c r="D142" t="s">
        <v>38</v>
      </c>
      <c r="E142">
        <v>6281</v>
      </c>
      <c r="F142" s="1">
        <v>43771</v>
      </c>
      <c r="G142" s="1">
        <v>43954</v>
      </c>
      <c r="H142" s="1">
        <v>44044</v>
      </c>
      <c r="I142" s="2">
        <v>362665000</v>
      </c>
      <c r="J142" s="2">
        <v>362374000</v>
      </c>
      <c r="K142" s="2">
        <f>I142-J142</f>
        <v>291000</v>
      </c>
      <c r="L142" s="4">
        <f>K142/100/J142%</f>
        <v>8.0303774553361991E-4</v>
      </c>
    </row>
    <row r="143" spans="1:12" x14ac:dyDescent="0.25">
      <c r="A143" t="s">
        <v>279</v>
      </c>
      <c r="B143" t="s">
        <v>280</v>
      </c>
      <c r="C143" t="s">
        <v>10</v>
      </c>
      <c r="D143" t="s">
        <v>155</v>
      </c>
      <c r="E143">
        <v>40987</v>
      </c>
      <c r="F143" s="1">
        <v>43830</v>
      </c>
      <c r="G143" s="1">
        <v>44013</v>
      </c>
      <c r="H143" s="1">
        <v>44104</v>
      </c>
      <c r="I143" s="2">
        <v>227531000</v>
      </c>
      <c r="J143" s="2">
        <v>227487000</v>
      </c>
      <c r="K143" s="2">
        <f>I143-J143</f>
        <v>44000</v>
      </c>
      <c r="L143" s="4">
        <f>K143/100/J143%</f>
        <v>1.9341764584349875E-4</v>
      </c>
    </row>
    <row r="144" spans="1:12" x14ac:dyDescent="0.25">
      <c r="A144" t="s">
        <v>569</v>
      </c>
      <c r="B144" t="s">
        <v>570</v>
      </c>
      <c r="C144" t="s">
        <v>18</v>
      </c>
      <c r="D144" t="s">
        <v>22</v>
      </c>
      <c r="E144">
        <v>832101</v>
      </c>
      <c r="F144" s="1">
        <v>43830</v>
      </c>
      <c r="G144" s="1">
        <v>44013</v>
      </c>
      <c r="H144" s="1">
        <v>44104</v>
      </c>
      <c r="I144" s="2">
        <v>103848000</v>
      </c>
      <c r="J144" s="2">
        <v>105194000</v>
      </c>
      <c r="K144" s="2">
        <f>I144-J144</f>
        <v>-1346000</v>
      </c>
      <c r="L144" s="4">
        <f>K144/100/J144%</f>
        <v>-1.2795406582124455E-2</v>
      </c>
    </row>
    <row r="145" spans="1:12" x14ac:dyDescent="0.25">
      <c r="A145" t="s">
        <v>264</v>
      </c>
      <c r="B145" t="s">
        <v>265</v>
      </c>
      <c r="C145" t="s">
        <v>30</v>
      </c>
      <c r="D145" t="s">
        <v>266</v>
      </c>
      <c r="E145">
        <v>354908</v>
      </c>
      <c r="F145" s="1">
        <v>43830</v>
      </c>
      <c r="G145" s="1">
        <v>44013</v>
      </c>
      <c r="H145" s="1">
        <v>44104</v>
      </c>
      <c r="I145" s="2">
        <v>60663000</v>
      </c>
      <c r="J145" s="2">
        <v>62047000</v>
      </c>
      <c r="K145" s="2">
        <f>I145-J145</f>
        <v>-1384000</v>
      </c>
      <c r="L145" s="4">
        <f>K145/100/J145%</f>
        <v>-2.230567150708334E-2</v>
      </c>
    </row>
    <row r="146" spans="1:12" x14ac:dyDescent="0.25">
      <c r="A146" t="s">
        <v>517</v>
      </c>
      <c r="B146" t="s">
        <v>518</v>
      </c>
      <c r="C146" t="s">
        <v>34</v>
      </c>
      <c r="D146" t="s">
        <v>65</v>
      </c>
      <c r="E146">
        <v>1418091</v>
      </c>
      <c r="F146" s="1">
        <v>43830</v>
      </c>
      <c r="G146" s="1">
        <v>44013</v>
      </c>
      <c r="H146" s="1">
        <v>44104</v>
      </c>
      <c r="I146" s="2">
        <v>28659000</v>
      </c>
      <c r="J146" s="2">
        <v>36522000</v>
      </c>
      <c r="K146" s="2">
        <f>I146-J146</f>
        <v>-7863000</v>
      </c>
      <c r="L146" s="4">
        <f>K146/100/J146%</f>
        <v>-0.21529489075078034</v>
      </c>
    </row>
    <row r="147" spans="1:12" x14ac:dyDescent="0.25">
      <c r="A147" t="s">
        <v>578</v>
      </c>
      <c r="B147" t="s">
        <v>579</v>
      </c>
      <c r="C147" t="s">
        <v>30</v>
      </c>
      <c r="D147" t="s">
        <v>31</v>
      </c>
      <c r="E147">
        <v>1336920</v>
      </c>
      <c r="F147" s="1">
        <v>43831</v>
      </c>
      <c r="G147" s="1">
        <v>43925</v>
      </c>
      <c r="H147" s="1">
        <v>44015</v>
      </c>
      <c r="I147" s="2">
        <v>153000000</v>
      </c>
      <c r="J147" s="2">
        <v>161000000</v>
      </c>
      <c r="K147" s="2">
        <f>I147-J147</f>
        <v>-8000000</v>
      </c>
      <c r="L147" s="4">
        <f>K147/100/J147%</f>
        <v>-4.9689440993788817E-2</v>
      </c>
    </row>
    <row r="148" spans="1:12" x14ac:dyDescent="0.25">
      <c r="A148" t="s">
        <v>144</v>
      </c>
      <c r="B148" t="s">
        <v>145</v>
      </c>
      <c r="C148" t="s">
        <v>18</v>
      </c>
      <c r="D148" t="s">
        <v>146</v>
      </c>
      <c r="E148">
        <v>1043277</v>
      </c>
      <c r="F148" s="1">
        <v>43830</v>
      </c>
      <c r="G148" s="1">
        <v>44013</v>
      </c>
      <c r="H148" s="1">
        <v>44104</v>
      </c>
      <c r="I148" s="2">
        <v>136529000</v>
      </c>
      <c r="J148" s="2">
        <v>146894000</v>
      </c>
      <c r="K148" s="2">
        <f>I148-J148</f>
        <v>-10365000</v>
      </c>
      <c r="L148" s="4">
        <f>K148/100/J148%</f>
        <v>-7.0561084863915477E-2</v>
      </c>
    </row>
    <row r="149" spans="1:12" x14ac:dyDescent="0.25">
      <c r="A149" t="s">
        <v>534</v>
      </c>
      <c r="B149" t="s">
        <v>535</v>
      </c>
      <c r="C149" t="s">
        <v>44</v>
      </c>
      <c r="D149" t="s">
        <v>45</v>
      </c>
      <c r="E149">
        <v>5513</v>
      </c>
      <c r="F149" s="1">
        <v>43830</v>
      </c>
      <c r="G149" s="1">
        <v>44013</v>
      </c>
      <c r="H149" s="1">
        <v>44104</v>
      </c>
      <c r="I149" s="2">
        <v>231100000</v>
      </c>
      <c r="J149" s="2">
        <v>242000000</v>
      </c>
      <c r="K149" s="2">
        <f>I149-J149</f>
        <v>-10900000</v>
      </c>
      <c r="L149" s="4">
        <f>K149/100/J149%</f>
        <v>-4.5041322314049587E-2</v>
      </c>
    </row>
    <row r="150" spans="1:12" x14ac:dyDescent="0.25">
      <c r="A150" t="s">
        <v>82</v>
      </c>
      <c r="B150" t="s">
        <v>83</v>
      </c>
      <c r="C150" t="s">
        <v>18</v>
      </c>
      <c r="D150" t="s">
        <v>84</v>
      </c>
      <c r="E150">
        <v>1037868</v>
      </c>
      <c r="F150" s="1">
        <v>43830</v>
      </c>
      <c r="G150" s="1">
        <v>44013</v>
      </c>
      <c r="H150" s="1">
        <v>44104</v>
      </c>
      <c r="I150" s="2">
        <v>204581000</v>
      </c>
      <c r="J150" s="2">
        <v>220749000</v>
      </c>
      <c r="K150" s="2">
        <f>I150-J150</f>
        <v>-16168000</v>
      </c>
      <c r="L150" s="4">
        <f>K150/100/J150%</f>
        <v>-7.3241554888130861E-2</v>
      </c>
    </row>
    <row r="151" spans="1:12" x14ac:dyDescent="0.25">
      <c r="A151" t="s">
        <v>173</v>
      </c>
      <c r="B151" t="s">
        <v>174</v>
      </c>
      <c r="C151" t="s">
        <v>10</v>
      </c>
      <c r="D151" t="s">
        <v>11</v>
      </c>
      <c r="E151">
        <v>1058090</v>
      </c>
      <c r="F151" s="1">
        <v>43830</v>
      </c>
      <c r="G151" s="1">
        <v>44013</v>
      </c>
      <c r="H151" s="1">
        <v>44104</v>
      </c>
      <c r="I151" s="2">
        <v>80244000</v>
      </c>
      <c r="J151" s="2">
        <v>98582000</v>
      </c>
      <c r="K151" s="2">
        <f>I151-J151</f>
        <v>-18338000</v>
      </c>
      <c r="L151" s="4">
        <f>K151/100/J151%</f>
        <v>-0.18601773143170153</v>
      </c>
    </row>
    <row r="152" spans="1:12" x14ac:dyDescent="0.25">
      <c r="A152" t="s">
        <v>392</v>
      </c>
      <c r="B152" t="s">
        <v>393</v>
      </c>
      <c r="C152" t="s">
        <v>50</v>
      </c>
      <c r="D152" t="s">
        <v>97</v>
      </c>
      <c r="E152">
        <v>912595</v>
      </c>
      <c r="F152" s="1">
        <v>43830</v>
      </c>
      <c r="G152" s="1">
        <v>44013</v>
      </c>
      <c r="H152" s="1">
        <v>44104</v>
      </c>
      <c r="I152" s="2">
        <v>59910000</v>
      </c>
      <c r="J152" s="2">
        <v>78645000</v>
      </c>
      <c r="K152" s="2">
        <f>I152-J152</f>
        <v>-18735000</v>
      </c>
      <c r="L152" s="4">
        <f>K152/100/J152%</f>
        <v>-0.23822239176044249</v>
      </c>
    </row>
    <row r="153" spans="1:12" x14ac:dyDescent="0.25">
      <c r="A153" t="s">
        <v>410</v>
      </c>
      <c r="B153" t="s">
        <v>411</v>
      </c>
      <c r="C153" t="s">
        <v>30</v>
      </c>
      <c r="D153" t="s">
        <v>115</v>
      </c>
      <c r="E153">
        <v>1002047</v>
      </c>
      <c r="F153" s="1">
        <v>43581</v>
      </c>
      <c r="G153" s="1">
        <v>43946</v>
      </c>
      <c r="H153" s="1">
        <v>44043</v>
      </c>
      <c r="I153" s="2">
        <v>77000000</v>
      </c>
      <c r="J153" s="2">
        <v>103000000</v>
      </c>
      <c r="K153" s="2">
        <f>I153-J153</f>
        <v>-26000000</v>
      </c>
      <c r="L153" s="4">
        <f>K153/100/J153%</f>
        <v>-0.25242718446601942</v>
      </c>
    </row>
    <row r="154" spans="1:12" x14ac:dyDescent="0.25">
      <c r="A154" t="s">
        <v>585</v>
      </c>
      <c r="B154" t="s">
        <v>586</v>
      </c>
      <c r="C154" t="s">
        <v>68</v>
      </c>
      <c r="D154" t="s">
        <v>204</v>
      </c>
      <c r="E154">
        <v>1679273</v>
      </c>
      <c r="F154" s="1">
        <v>43616</v>
      </c>
      <c r="G154" s="1">
        <v>43983</v>
      </c>
      <c r="H154" s="1">
        <v>44073</v>
      </c>
      <c r="I154" s="2">
        <v>89300000</v>
      </c>
      <c r="J154" s="2">
        <v>115700000</v>
      </c>
      <c r="K154" s="2">
        <f>I154-J154</f>
        <v>-26400000</v>
      </c>
      <c r="L154" s="4">
        <f>K154/100/J154%</f>
        <v>-0.22817631806395852</v>
      </c>
    </row>
    <row r="155" spans="1:12" x14ac:dyDescent="0.25">
      <c r="A155" t="s">
        <v>95</v>
      </c>
      <c r="B155" t="s">
        <v>96</v>
      </c>
      <c r="C155" t="s">
        <v>50</v>
      </c>
      <c r="D155" t="s">
        <v>97</v>
      </c>
      <c r="E155">
        <v>922864</v>
      </c>
      <c r="F155" s="1">
        <v>43830</v>
      </c>
      <c r="G155" s="1">
        <v>44013</v>
      </c>
      <c r="H155" s="1">
        <v>44104</v>
      </c>
      <c r="I155" s="2">
        <v>-25007000</v>
      </c>
      <c r="J155" s="2">
        <v>1979000</v>
      </c>
      <c r="K155" s="2">
        <f>I155-J155</f>
        <v>-26986000</v>
      </c>
      <c r="L155" s="4">
        <f>K155/100/J155%</f>
        <v>-13.636179888832745</v>
      </c>
    </row>
    <row r="156" spans="1:12" x14ac:dyDescent="0.25">
      <c r="A156" t="s">
        <v>60</v>
      </c>
      <c r="B156" t="s">
        <v>61</v>
      </c>
      <c r="C156" t="s">
        <v>30</v>
      </c>
      <c r="D156" t="s">
        <v>62</v>
      </c>
      <c r="E156">
        <v>1373715</v>
      </c>
      <c r="F156" s="1">
        <v>43830</v>
      </c>
      <c r="G156" s="1">
        <v>44013</v>
      </c>
      <c r="H156" s="1">
        <v>44104</v>
      </c>
      <c r="I156" s="2">
        <v>12858000</v>
      </c>
      <c r="J156" s="2">
        <v>40598000</v>
      </c>
      <c r="K156" s="2">
        <f>I156-J156</f>
        <v>-27740000</v>
      </c>
      <c r="L156" s="4">
        <f>K156/100/J156%</f>
        <v>-0.68328489088132416</v>
      </c>
    </row>
    <row r="157" spans="1:12" x14ac:dyDescent="0.25">
      <c r="A157" t="s">
        <v>499</v>
      </c>
      <c r="B157" t="s">
        <v>500</v>
      </c>
      <c r="C157" t="s">
        <v>44</v>
      </c>
      <c r="D157" t="s">
        <v>333</v>
      </c>
      <c r="E157">
        <v>93751</v>
      </c>
      <c r="F157" s="1">
        <v>43830</v>
      </c>
      <c r="G157" s="1">
        <v>44013</v>
      </c>
      <c r="H157" s="1">
        <v>44104</v>
      </c>
      <c r="I157" s="2">
        <v>555000000</v>
      </c>
      <c r="J157" s="2">
        <v>583000000</v>
      </c>
      <c r="K157" s="2">
        <f>I157-J157</f>
        <v>-28000000</v>
      </c>
      <c r="L157" s="4">
        <f>K157/100/J157%</f>
        <v>-4.8027444253859346E-2</v>
      </c>
    </row>
    <row r="158" spans="1:12" x14ac:dyDescent="0.25">
      <c r="A158" t="s">
        <v>567</v>
      </c>
      <c r="B158" t="s">
        <v>568</v>
      </c>
      <c r="C158" t="s">
        <v>18</v>
      </c>
      <c r="D158" t="s">
        <v>22</v>
      </c>
      <c r="E158">
        <v>1524472</v>
      </c>
      <c r="F158" s="1">
        <v>43830</v>
      </c>
      <c r="G158" s="1">
        <v>44013</v>
      </c>
      <c r="H158" s="1">
        <v>44104</v>
      </c>
      <c r="I158" s="2">
        <v>37000000</v>
      </c>
      <c r="J158" s="2">
        <v>65000000</v>
      </c>
      <c r="K158" s="2">
        <f>I158-J158</f>
        <v>-28000000</v>
      </c>
      <c r="L158" s="4">
        <f>K158/100/J158%</f>
        <v>-0.43076923076923079</v>
      </c>
    </row>
    <row r="159" spans="1:12" x14ac:dyDescent="0.25">
      <c r="A159" t="s">
        <v>565</v>
      </c>
      <c r="B159" t="s">
        <v>566</v>
      </c>
      <c r="C159" t="s">
        <v>30</v>
      </c>
      <c r="D159" t="s">
        <v>38</v>
      </c>
      <c r="E159">
        <v>743988</v>
      </c>
      <c r="F159" s="1">
        <v>43554</v>
      </c>
      <c r="G159" s="1">
        <v>44010</v>
      </c>
      <c r="H159" s="1">
        <v>44100</v>
      </c>
      <c r="I159" s="2">
        <v>193816000</v>
      </c>
      <c r="J159" s="2">
        <v>226993000</v>
      </c>
      <c r="K159" s="2">
        <f>I159-J159</f>
        <v>-33177000</v>
      </c>
      <c r="L159" s="4">
        <f>K159/100/J159%</f>
        <v>-0.14615869211825916</v>
      </c>
    </row>
    <row r="160" spans="1:12" x14ac:dyDescent="0.25">
      <c r="A160" t="s">
        <v>79</v>
      </c>
      <c r="B160" t="s">
        <v>80</v>
      </c>
      <c r="C160" t="s">
        <v>50</v>
      </c>
      <c r="D160" t="s">
        <v>81</v>
      </c>
      <c r="E160">
        <v>1053507</v>
      </c>
      <c r="F160" s="1">
        <v>43830</v>
      </c>
      <c r="G160" s="1">
        <v>44013</v>
      </c>
      <c r="H160" s="1">
        <v>44104</v>
      </c>
      <c r="I160" s="2">
        <v>464400000</v>
      </c>
      <c r="J160" s="2">
        <v>498600000</v>
      </c>
      <c r="K160" s="2">
        <f>I160-J160</f>
        <v>-34200000</v>
      </c>
      <c r="L160" s="4">
        <f>K160/100/J160%</f>
        <v>-6.8592057761732855E-2</v>
      </c>
    </row>
    <row r="161" spans="1:12" x14ac:dyDescent="0.25">
      <c r="A161" t="s">
        <v>458</v>
      </c>
      <c r="B161" t="s">
        <v>459</v>
      </c>
      <c r="C161" t="s">
        <v>44</v>
      </c>
      <c r="D161" t="s">
        <v>45</v>
      </c>
      <c r="E161">
        <v>1126328</v>
      </c>
      <c r="F161" s="1">
        <v>43830</v>
      </c>
      <c r="G161" s="1">
        <v>44013</v>
      </c>
      <c r="H161" s="1">
        <v>44104</v>
      </c>
      <c r="I161" s="2">
        <v>236000000</v>
      </c>
      <c r="J161" s="2">
        <v>277100000</v>
      </c>
      <c r="K161" s="2">
        <f>I161-J161</f>
        <v>-41100000</v>
      </c>
      <c r="L161" s="4">
        <f>K161/100/J161%</f>
        <v>-0.14832190544929627</v>
      </c>
    </row>
    <row r="162" spans="1:12" x14ac:dyDescent="0.25">
      <c r="A162" t="s">
        <v>369</v>
      </c>
      <c r="B162" t="s">
        <v>370</v>
      </c>
      <c r="C162" t="s">
        <v>14</v>
      </c>
      <c r="D162" t="s">
        <v>371</v>
      </c>
      <c r="E162">
        <v>59478</v>
      </c>
      <c r="F162" s="1">
        <v>43830</v>
      </c>
      <c r="G162" s="1">
        <v>44013</v>
      </c>
      <c r="H162" s="1">
        <v>44104</v>
      </c>
      <c r="I162" s="2">
        <v>1208400000</v>
      </c>
      <c r="J162" s="2">
        <v>1253900000</v>
      </c>
      <c r="K162" s="2">
        <f>I162-J162</f>
        <v>-45500000</v>
      </c>
      <c r="L162" s="4">
        <f>K162/100/J162%</f>
        <v>-3.6286785230082143E-2</v>
      </c>
    </row>
    <row r="163" spans="1:12" x14ac:dyDescent="0.25">
      <c r="A163" t="s">
        <v>20</v>
      </c>
      <c r="B163" t="s">
        <v>21</v>
      </c>
      <c r="C163" t="s">
        <v>18</v>
      </c>
      <c r="D163" t="s">
        <v>22</v>
      </c>
      <c r="E163">
        <v>1781335</v>
      </c>
      <c r="F163" s="1">
        <v>43830</v>
      </c>
      <c r="G163" s="1">
        <v>44013</v>
      </c>
      <c r="H163" s="1">
        <v>44104</v>
      </c>
      <c r="I163" s="2">
        <v>266000000</v>
      </c>
      <c r="J163" s="2">
        <v>317000000</v>
      </c>
      <c r="K163" s="2">
        <f>I163-J163</f>
        <v>-51000000</v>
      </c>
      <c r="L163" s="4">
        <f>K163/100/J163%</f>
        <v>-0.16088328075709779</v>
      </c>
    </row>
    <row r="164" spans="1:12" x14ac:dyDescent="0.25">
      <c r="A164" t="s">
        <v>350</v>
      </c>
      <c r="B164" t="s">
        <v>351</v>
      </c>
      <c r="C164" t="s">
        <v>149</v>
      </c>
      <c r="D164" t="s">
        <v>352</v>
      </c>
      <c r="E164">
        <v>1506307</v>
      </c>
      <c r="F164" s="1">
        <v>43830</v>
      </c>
      <c r="G164" s="1">
        <v>44013</v>
      </c>
      <c r="H164" s="1">
        <v>44104</v>
      </c>
      <c r="I164" s="2">
        <v>455000000</v>
      </c>
      <c r="J164" s="2">
        <v>506000000</v>
      </c>
      <c r="K164" s="2">
        <f>I164-J164</f>
        <v>-51000000</v>
      </c>
      <c r="L164" s="4">
        <f>K164/100/J164%</f>
        <v>-0.1007905138339921</v>
      </c>
    </row>
    <row r="165" spans="1:12" x14ac:dyDescent="0.25">
      <c r="A165" t="s">
        <v>523</v>
      </c>
      <c r="B165" t="s">
        <v>524</v>
      </c>
      <c r="C165" t="s">
        <v>50</v>
      </c>
      <c r="D165" t="s">
        <v>97</v>
      </c>
      <c r="E165">
        <v>74208</v>
      </c>
      <c r="F165" s="1">
        <v>43830</v>
      </c>
      <c r="G165" s="1">
        <v>44013</v>
      </c>
      <c r="H165" s="1">
        <v>44104</v>
      </c>
      <c r="I165" s="2">
        <v>-25258000</v>
      </c>
      <c r="J165" s="2">
        <v>27204000</v>
      </c>
      <c r="K165" s="2">
        <f>I165-J165</f>
        <v>-52462000</v>
      </c>
      <c r="L165" s="4">
        <f>K165/100/J165%</f>
        <v>-1.928466401999706</v>
      </c>
    </row>
    <row r="166" spans="1:12" x14ac:dyDescent="0.25">
      <c r="A166" t="s">
        <v>250</v>
      </c>
      <c r="B166" t="s">
        <v>251</v>
      </c>
      <c r="C166" t="s">
        <v>50</v>
      </c>
      <c r="D166" t="s">
        <v>81</v>
      </c>
      <c r="E166">
        <v>1101239</v>
      </c>
      <c r="F166" s="1">
        <v>43830</v>
      </c>
      <c r="G166" s="1">
        <v>44013</v>
      </c>
      <c r="H166" s="1">
        <v>44104</v>
      </c>
      <c r="I166" s="2">
        <v>66687000</v>
      </c>
      <c r="J166" s="2">
        <v>120850000</v>
      </c>
      <c r="K166" s="2">
        <f>I166-J166</f>
        <v>-54163000</v>
      </c>
      <c r="L166" s="4">
        <f>K166/100/J166%</f>
        <v>-0.44818369880016551</v>
      </c>
    </row>
    <row r="167" spans="1:12" x14ac:dyDescent="0.25">
      <c r="A167" t="s">
        <v>313</v>
      </c>
      <c r="B167" t="s">
        <v>314</v>
      </c>
      <c r="C167" t="s">
        <v>14</v>
      </c>
      <c r="D167" t="s">
        <v>315</v>
      </c>
      <c r="E167">
        <v>1110803</v>
      </c>
      <c r="F167" s="1">
        <v>43828</v>
      </c>
      <c r="G167" s="1">
        <v>44011</v>
      </c>
      <c r="H167" s="1">
        <v>44101</v>
      </c>
      <c r="I167" s="2">
        <v>179000000</v>
      </c>
      <c r="J167" s="2">
        <v>234000000</v>
      </c>
      <c r="K167" s="2">
        <f>I167-J167</f>
        <v>-55000000</v>
      </c>
      <c r="L167" s="4">
        <f>K167/100/J167%</f>
        <v>-0.23504273504273504</v>
      </c>
    </row>
    <row r="168" spans="1:12" x14ac:dyDescent="0.25">
      <c r="A168" t="s">
        <v>573</v>
      </c>
      <c r="B168" t="s">
        <v>574</v>
      </c>
      <c r="C168" t="s">
        <v>118</v>
      </c>
      <c r="D168" t="s">
        <v>457</v>
      </c>
      <c r="E168">
        <v>1306830</v>
      </c>
      <c r="F168" s="1">
        <v>43830</v>
      </c>
      <c r="G168" s="1">
        <v>44013</v>
      </c>
      <c r="H168" s="1">
        <v>44104</v>
      </c>
      <c r="I168" s="2">
        <v>207000000</v>
      </c>
      <c r="J168" s="2">
        <v>263000000</v>
      </c>
      <c r="K168" s="2">
        <f>I168-J168</f>
        <v>-56000000</v>
      </c>
      <c r="L168" s="4">
        <f>K168/100/J168%</f>
        <v>-0.21292775665399238</v>
      </c>
    </row>
    <row r="169" spans="1:12" x14ac:dyDescent="0.25">
      <c r="A169" t="s">
        <v>23</v>
      </c>
      <c r="B169" t="s">
        <v>24</v>
      </c>
      <c r="C169" t="s">
        <v>18</v>
      </c>
      <c r="D169" t="s">
        <v>19</v>
      </c>
      <c r="E169">
        <v>1466258</v>
      </c>
      <c r="F169" s="1">
        <v>43830</v>
      </c>
      <c r="G169" s="1">
        <v>44013</v>
      </c>
      <c r="H169" s="1">
        <v>44104</v>
      </c>
      <c r="I169" s="2">
        <v>400600000</v>
      </c>
      <c r="J169" s="2">
        <v>458800000</v>
      </c>
      <c r="K169" s="2">
        <f>I169-J169</f>
        <v>-58200000</v>
      </c>
      <c r="L169" s="4">
        <f>K169/100/J169%</f>
        <v>-0.12685265911072363</v>
      </c>
    </row>
    <row r="170" spans="1:12" x14ac:dyDescent="0.25">
      <c r="A170" t="s">
        <v>402</v>
      </c>
      <c r="B170" t="s">
        <v>403</v>
      </c>
      <c r="C170" t="s">
        <v>30</v>
      </c>
      <c r="D170" t="s">
        <v>186</v>
      </c>
      <c r="E170">
        <v>68505</v>
      </c>
      <c r="F170" s="1">
        <v>43830</v>
      </c>
      <c r="G170" s="1">
        <v>44010</v>
      </c>
      <c r="H170" s="1">
        <v>44100</v>
      </c>
      <c r="I170" s="2">
        <v>205000000</v>
      </c>
      <c r="J170" s="2">
        <v>267000000</v>
      </c>
      <c r="K170" s="2">
        <f>I170-J170</f>
        <v>-62000000</v>
      </c>
      <c r="L170" s="4">
        <f>K170/100/J170%</f>
        <v>-0.23220973782771537</v>
      </c>
    </row>
    <row r="171" spans="1:12" x14ac:dyDescent="0.25">
      <c r="A171" t="s">
        <v>209</v>
      </c>
      <c r="B171" t="s">
        <v>210</v>
      </c>
      <c r="C171" t="s">
        <v>14</v>
      </c>
      <c r="D171" t="s">
        <v>57</v>
      </c>
      <c r="E171">
        <v>711404</v>
      </c>
      <c r="F171" s="1">
        <v>43769</v>
      </c>
      <c r="G171" s="1">
        <v>43952</v>
      </c>
      <c r="H171" s="1">
        <v>44043</v>
      </c>
      <c r="I171" s="2">
        <v>55200000</v>
      </c>
      <c r="J171" s="2">
        <v>120100000</v>
      </c>
      <c r="K171" s="2">
        <f>I171-J171</f>
        <v>-64900000</v>
      </c>
      <c r="L171" s="4">
        <f>K171/100/J171%</f>
        <v>-0.54038301415487089</v>
      </c>
    </row>
    <row r="172" spans="1:12" x14ac:dyDescent="0.25">
      <c r="A172" t="s">
        <v>306</v>
      </c>
      <c r="B172" t="s">
        <v>307</v>
      </c>
      <c r="C172" t="s">
        <v>44</v>
      </c>
      <c r="D172" t="s">
        <v>308</v>
      </c>
      <c r="E172">
        <v>49196</v>
      </c>
      <c r="F172" s="1">
        <v>43830</v>
      </c>
      <c r="G172" s="1">
        <v>44013</v>
      </c>
      <c r="H172" s="1">
        <v>44104</v>
      </c>
      <c r="I172" s="2">
        <v>303000000</v>
      </c>
      <c r="J172" s="2">
        <v>372000000</v>
      </c>
      <c r="K172" s="2">
        <f>I172-J172</f>
        <v>-69000000</v>
      </c>
      <c r="L172" s="4">
        <f>K172/100/J172%</f>
        <v>-0.18548387096774194</v>
      </c>
    </row>
    <row r="173" spans="1:12" x14ac:dyDescent="0.25">
      <c r="A173" t="s">
        <v>511</v>
      </c>
      <c r="B173" t="s">
        <v>512</v>
      </c>
      <c r="C173" t="s">
        <v>30</v>
      </c>
      <c r="D173" t="s">
        <v>38</v>
      </c>
      <c r="E173">
        <v>97476</v>
      </c>
      <c r="F173" s="1">
        <v>43830</v>
      </c>
      <c r="G173" s="1">
        <v>44013</v>
      </c>
      <c r="H173" s="1">
        <v>44104</v>
      </c>
      <c r="I173" s="2">
        <v>1353000000</v>
      </c>
      <c r="J173" s="2">
        <v>1425000000</v>
      </c>
      <c r="K173" s="2">
        <f>I173-J173</f>
        <v>-72000000</v>
      </c>
      <c r="L173" s="4">
        <f>K173/100/J173%</f>
        <v>-5.0526315789473683E-2</v>
      </c>
    </row>
    <row r="174" spans="1:12" x14ac:dyDescent="0.25">
      <c r="A174" t="s">
        <v>162</v>
      </c>
      <c r="B174" t="s">
        <v>163</v>
      </c>
      <c r="C174" t="s">
        <v>50</v>
      </c>
      <c r="D174" t="s">
        <v>164</v>
      </c>
      <c r="E174">
        <v>1138118</v>
      </c>
      <c r="F174" s="1">
        <v>43830</v>
      </c>
      <c r="G174" s="1">
        <v>44013</v>
      </c>
      <c r="H174" s="1">
        <v>44104</v>
      </c>
      <c r="I174" s="2">
        <v>184132000</v>
      </c>
      <c r="J174" s="2">
        <v>256599000</v>
      </c>
      <c r="K174" s="2">
        <f>I174-J174</f>
        <v>-72467000</v>
      </c>
      <c r="L174" s="4">
        <f>K174/100/J174%</f>
        <v>-0.2824134154848616</v>
      </c>
    </row>
    <row r="175" spans="1:12" x14ac:dyDescent="0.25">
      <c r="A175" t="s">
        <v>291</v>
      </c>
      <c r="B175" t="s">
        <v>292</v>
      </c>
      <c r="C175" t="s">
        <v>44</v>
      </c>
      <c r="D175" t="s">
        <v>175</v>
      </c>
      <c r="E175">
        <v>874766</v>
      </c>
      <c r="F175" s="1">
        <v>43830</v>
      </c>
      <c r="G175" s="1">
        <v>44013</v>
      </c>
      <c r="H175" s="1">
        <v>44104</v>
      </c>
      <c r="I175" s="2">
        <v>459000000</v>
      </c>
      <c r="J175" s="2">
        <v>535000000</v>
      </c>
      <c r="K175" s="2">
        <f>I175-J175</f>
        <v>-76000000</v>
      </c>
      <c r="L175" s="4">
        <f>K175/100/J175%</f>
        <v>-0.14205607476635515</v>
      </c>
    </row>
    <row r="176" spans="1:12" x14ac:dyDescent="0.25">
      <c r="A176" t="s">
        <v>275</v>
      </c>
      <c r="B176" t="s">
        <v>276</v>
      </c>
      <c r="C176" t="s">
        <v>18</v>
      </c>
      <c r="D176" t="s">
        <v>135</v>
      </c>
      <c r="E176">
        <v>40533</v>
      </c>
      <c r="F176" s="1">
        <v>43830</v>
      </c>
      <c r="G176" s="1">
        <v>44011</v>
      </c>
      <c r="H176" s="1">
        <v>44101</v>
      </c>
      <c r="I176" s="2">
        <v>834000000</v>
      </c>
      <c r="J176" s="2">
        <v>913000000</v>
      </c>
      <c r="K176" s="2">
        <f>I176-J176</f>
        <v>-79000000</v>
      </c>
      <c r="L176" s="4">
        <f>K176/100/J176%</f>
        <v>-8.6527929901423883E-2</v>
      </c>
    </row>
    <row r="177" spans="1:12" x14ac:dyDescent="0.25">
      <c r="A177" t="s">
        <v>329</v>
      </c>
      <c r="B177" t="s">
        <v>330</v>
      </c>
      <c r="C177" t="s">
        <v>14</v>
      </c>
      <c r="D177" t="s">
        <v>15</v>
      </c>
      <c r="E177">
        <v>1035267</v>
      </c>
      <c r="F177" s="1">
        <v>43830</v>
      </c>
      <c r="G177" s="1">
        <v>44013</v>
      </c>
      <c r="H177" s="1">
        <v>44104</v>
      </c>
      <c r="I177" s="2">
        <v>313900000</v>
      </c>
      <c r="J177" s="2">
        <v>396800000</v>
      </c>
      <c r="K177" s="2">
        <f>I177-J177</f>
        <v>-82900000</v>
      </c>
      <c r="L177" s="4">
        <f>K177/100/J177%</f>
        <v>-0.20892137096774194</v>
      </c>
    </row>
    <row r="178" spans="1:12" x14ac:dyDescent="0.25">
      <c r="A178" t="s">
        <v>136</v>
      </c>
      <c r="B178" t="s">
        <v>137</v>
      </c>
      <c r="C178" t="s">
        <v>10</v>
      </c>
      <c r="D178" t="s">
        <v>106</v>
      </c>
      <c r="E178">
        <v>908255</v>
      </c>
      <c r="F178" s="1">
        <v>43830</v>
      </c>
      <c r="G178" s="1">
        <v>44013</v>
      </c>
      <c r="H178" s="1">
        <v>44104</v>
      </c>
      <c r="I178" s="2">
        <v>111000000</v>
      </c>
      <c r="J178" s="2">
        <v>194000000</v>
      </c>
      <c r="K178" s="2">
        <f>I178-J178</f>
        <v>-83000000</v>
      </c>
      <c r="L178" s="4">
        <f>K178/100/J178%</f>
        <v>-0.42783505154639173</v>
      </c>
    </row>
    <row r="179" spans="1:12" x14ac:dyDescent="0.25">
      <c r="A179" t="s">
        <v>359</v>
      </c>
      <c r="B179" t="s">
        <v>360</v>
      </c>
      <c r="C179" t="s">
        <v>10</v>
      </c>
      <c r="D179" t="s">
        <v>271</v>
      </c>
      <c r="E179">
        <v>701985</v>
      </c>
      <c r="F179" s="1">
        <v>43862</v>
      </c>
      <c r="G179" s="1">
        <v>43954</v>
      </c>
      <c r="H179" s="1">
        <v>44044</v>
      </c>
      <c r="I179" s="2">
        <v>-49000000</v>
      </c>
      <c r="J179" s="2">
        <v>38000000</v>
      </c>
      <c r="K179" s="2">
        <f>I179-J179</f>
        <v>-87000000</v>
      </c>
      <c r="L179" s="4">
        <f>K179/100/J179%</f>
        <v>-2.2894736842105261</v>
      </c>
    </row>
    <row r="180" spans="1:12" x14ac:dyDescent="0.25">
      <c r="A180" t="s">
        <v>223</v>
      </c>
      <c r="B180" t="s">
        <v>224</v>
      </c>
      <c r="C180" t="s">
        <v>18</v>
      </c>
      <c r="D180" t="s">
        <v>225</v>
      </c>
      <c r="E180">
        <v>315189</v>
      </c>
      <c r="F180" s="1">
        <v>43772</v>
      </c>
      <c r="G180" s="1">
        <v>43955</v>
      </c>
      <c r="H180" s="1">
        <v>44045</v>
      </c>
      <c r="I180" s="2">
        <v>811000000</v>
      </c>
      <c r="J180" s="2">
        <v>899000000</v>
      </c>
      <c r="K180" s="2">
        <f>I180-J180</f>
        <v>-88000000</v>
      </c>
      <c r="L180" s="4">
        <f>K180/100/J180%</f>
        <v>-9.7886540600667413E-2</v>
      </c>
    </row>
    <row r="181" spans="1:12" x14ac:dyDescent="0.25">
      <c r="A181" t="s">
        <v>429</v>
      </c>
      <c r="B181" t="s">
        <v>430</v>
      </c>
      <c r="C181" t="s">
        <v>18</v>
      </c>
      <c r="D181" t="s">
        <v>215</v>
      </c>
      <c r="E181">
        <v>702165</v>
      </c>
      <c r="F181" s="1">
        <v>43830</v>
      </c>
      <c r="G181" s="1">
        <v>44013</v>
      </c>
      <c r="H181" s="1">
        <v>44104</v>
      </c>
      <c r="I181" s="2">
        <v>569000000</v>
      </c>
      <c r="J181" s="2">
        <v>657000000</v>
      </c>
      <c r="K181" s="2">
        <f>I181-J181</f>
        <v>-88000000</v>
      </c>
      <c r="L181" s="4">
        <f>K181/100/J181%</f>
        <v>-0.13394216133942161</v>
      </c>
    </row>
    <row r="182" spans="1:12" x14ac:dyDescent="0.25">
      <c r="A182" t="s">
        <v>431</v>
      </c>
      <c r="B182" t="s">
        <v>432</v>
      </c>
      <c r="C182" t="s">
        <v>44</v>
      </c>
      <c r="D182" t="s">
        <v>333</v>
      </c>
      <c r="E182">
        <v>73124</v>
      </c>
      <c r="F182" s="1">
        <v>43830</v>
      </c>
      <c r="G182" s="1">
        <v>44013</v>
      </c>
      <c r="H182" s="1">
        <v>44104</v>
      </c>
      <c r="I182" s="2">
        <v>294500000</v>
      </c>
      <c r="J182" s="2">
        <v>384600000</v>
      </c>
      <c r="K182" s="2">
        <f>I182-J182</f>
        <v>-90100000</v>
      </c>
      <c r="L182" s="4">
        <f>K182/100/J182%</f>
        <v>-0.23426937077483098</v>
      </c>
    </row>
    <row r="183" spans="1:12" x14ac:dyDescent="0.25">
      <c r="A183" t="s">
        <v>515</v>
      </c>
      <c r="B183" t="s">
        <v>516</v>
      </c>
      <c r="C183" t="s">
        <v>10</v>
      </c>
      <c r="D183" t="s">
        <v>425</v>
      </c>
      <c r="E183">
        <v>98246</v>
      </c>
      <c r="F183" s="1">
        <v>43861</v>
      </c>
      <c r="G183" s="1">
        <v>43952</v>
      </c>
      <c r="H183" s="1">
        <v>44043</v>
      </c>
      <c r="I183" s="2">
        <v>31900000</v>
      </c>
      <c r="J183" s="2">
        <v>136300000</v>
      </c>
      <c r="K183" s="2">
        <f>I183-J183</f>
        <v>-104400000</v>
      </c>
      <c r="L183" s="4">
        <f>K183/100/J183%</f>
        <v>-0.76595744680851063</v>
      </c>
    </row>
    <row r="184" spans="1:12" x14ac:dyDescent="0.25">
      <c r="A184" t="s">
        <v>147</v>
      </c>
      <c r="B184" t="s">
        <v>148</v>
      </c>
      <c r="C184" t="s">
        <v>149</v>
      </c>
      <c r="D184" t="s">
        <v>150</v>
      </c>
      <c r="E184">
        <v>858470</v>
      </c>
      <c r="F184" s="1">
        <v>43830</v>
      </c>
      <c r="G184" s="1">
        <v>44013</v>
      </c>
      <c r="H184" s="1">
        <v>44104</v>
      </c>
      <c r="I184" s="2">
        <v>-14961000</v>
      </c>
      <c r="J184" s="2">
        <v>90358000</v>
      </c>
      <c r="K184" s="2">
        <f>I184-J184</f>
        <v>-105319000</v>
      </c>
      <c r="L184" s="4">
        <f>K184/100/J184%</f>
        <v>-1.1655747139157573</v>
      </c>
    </row>
    <row r="185" spans="1:12" x14ac:dyDescent="0.25">
      <c r="A185" t="s">
        <v>213</v>
      </c>
      <c r="B185" t="s">
        <v>214</v>
      </c>
      <c r="C185" t="s">
        <v>18</v>
      </c>
      <c r="D185" t="s">
        <v>215</v>
      </c>
      <c r="E185">
        <v>277948</v>
      </c>
      <c r="F185" s="1">
        <v>43830</v>
      </c>
      <c r="G185" s="1">
        <v>44013</v>
      </c>
      <c r="H185" s="1">
        <v>44104</v>
      </c>
      <c r="I185" s="2">
        <v>736000000</v>
      </c>
      <c r="J185" s="2">
        <v>856000000</v>
      </c>
      <c r="K185" s="2">
        <f>I185-J185</f>
        <v>-120000000</v>
      </c>
      <c r="L185" s="4">
        <f>K185/100/J185%</f>
        <v>-0.14018691588785046</v>
      </c>
    </row>
    <row r="186" spans="1:12" x14ac:dyDescent="0.25">
      <c r="A186" t="s">
        <v>260</v>
      </c>
      <c r="B186" t="s">
        <v>261</v>
      </c>
      <c r="C186" t="s">
        <v>30</v>
      </c>
      <c r="D186" t="s">
        <v>115</v>
      </c>
      <c r="E186">
        <v>1136893</v>
      </c>
      <c r="F186" s="1">
        <v>43830</v>
      </c>
      <c r="G186" s="1">
        <v>44013</v>
      </c>
      <c r="H186" s="1">
        <v>44104</v>
      </c>
      <c r="I186" s="2">
        <v>20000000</v>
      </c>
      <c r="J186" s="2">
        <v>154000000</v>
      </c>
      <c r="K186" s="2">
        <f>I186-J186</f>
        <v>-134000000</v>
      </c>
      <c r="L186" s="4">
        <f>K186/100/J186%</f>
        <v>-0.87012987012987009</v>
      </c>
    </row>
    <row r="187" spans="1:12" x14ac:dyDescent="0.25">
      <c r="A187" t="s">
        <v>218</v>
      </c>
      <c r="B187" t="s">
        <v>219</v>
      </c>
      <c r="C187" t="s">
        <v>10</v>
      </c>
      <c r="D187" t="s">
        <v>11</v>
      </c>
      <c r="E187">
        <v>940944</v>
      </c>
      <c r="F187" s="1">
        <v>43611</v>
      </c>
      <c r="G187" s="1">
        <v>43983</v>
      </c>
      <c r="H187" s="1">
        <v>44073</v>
      </c>
      <c r="I187" s="2">
        <v>36100000</v>
      </c>
      <c r="J187" s="2">
        <v>170600000</v>
      </c>
      <c r="K187" s="2">
        <f>I187-J187</f>
        <v>-134500000</v>
      </c>
      <c r="L187" s="4">
        <f>K187/100/J187%</f>
        <v>-0.78839390386869868</v>
      </c>
    </row>
    <row r="188" spans="1:12" x14ac:dyDescent="0.25">
      <c r="A188" t="s">
        <v>318</v>
      </c>
      <c r="B188" t="s">
        <v>319</v>
      </c>
      <c r="C188" t="s">
        <v>44</v>
      </c>
      <c r="D188" t="s">
        <v>161</v>
      </c>
      <c r="E188">
        <v>1571949</v>
      </c>
      <c r="F188" s="1">
        <v>43830</v>
      </c>
      <c r="G188" s="1">
        <v>44013</v>
      </c>
      <c r="H188" s="1">
        <v>44104</v>
      </c>
      <c r="I188" s="2">
        <v>390000000</v>
      </c>
      <c r="J188" s="2">
        <v>529000000</v>
      </c>
      <c r="K188" s="2">
        <f>I188-J188</f>
        <v>-139000000</v>
      </c>
      <c r="L188" s="4">
        <f>K188/100/J188%</f>
        <v>-0.26275992438563328</v>
      </c>
    </row>
    <row r="189" spans="1:12" x14ac:dyDescent="0.25">
      <c r="A189" t="s">
        <v>322</v>
      </c>
      <c r="B189" t="s">
        <v>323</v>
      </c>
      <c r="C189" t="s">
        <v>118</v>
      </c>
      <c r="D189" t="s">
        <v>119</v>
      </c>
      <c r="E189">
        <v>51434</v>
      </c>
      <c r="F189" s="1">
        <v>43830</v>
      </c>
      <c r="G189" s="1">
        <v>44013</v>
      </c>
      <c r="H189" s="1">
        <v>44104</v>
      </c>
      <c r="I189" s="2">
        <v>204000000</v>
      </c>
      <c r="J189" s="2">
        <v>344000000</v>
      </c>
      <c r="K189" s="2">
        <f>I189-J189</f>
        <v>-140000000</v>
      </c>
      <c r="L189" s="4">
        <f>K189/100/J189%</f>
        <v>-0.40697674418604651</v>
      </c>
    </row>
    <row r="190" spans="1:12" x14ac:dyDescent="0.25">
      <c r="A190" t="s">
        <v>580</v>
      </c>
      <c r="B190" t="s">
        <v>581</v>
      </c>
      <c r="C190" t="s">
        <v>18</v>
      </c>
      <c r="D190" t="s">
        <v>135</v>
      </c>
      <c r="E190">
        <v>202058</v>
      </c>
      <c r="F190" s="1">
        <v>43644</v>
      </c>
      <c r="G190" s="1">
        <v>43925</v>
      </c>
      <c r="H190" s="1">
        <v>44015</v>
      </c>
      <c r="I190" s="2">
        <v>283000000</v>
      </c>
      <c r="J190" s="2">
        <v>429000000</v>
      </c>
      <c r="K190" s="2">
        <f>I190-J190</f>
        <v>-146000000</v>
      </c>
      <c r="L190" s="4">
        <f>K190/100/J190%</f>
        <v>-0.34032634032634035</v>
      </c>
    </row>
    <row r="191" spans="1:12" x14ac:dyDescent="0.25">
      <c r="A191" t="s">
        <v>196</v>
      </c>
      <c r="B191" t="s">
        <v>197</v>
      </c>
      <c r="C191" t="s">
        <v>30</v>
      </c>
      <c r="D191" t="s">
        <v>31</v>
      </c>
      <c r="E191">
        <v>1058290</v>
      </c>
      <c r="F191" s="1">
        <v>43830</v>
      </c>
      <c r="G191" s="1">
        <v>44013</v>
      </c>
      <c r="H191" s="1">
        <v>44104</v>
      </c>
      <c r="I191" s="2">
        <v>348000000</v>
      </c>
      <c r="J191" s="2">
        <v>497000000</v>
      </c>
      <c r="K191" s="2">
        <f>I191-J191</f>
        <v>-149000000</v>
      </c>
      <c r="L191" s="4">
        <f>K191/100/J191%</f>
        <v>-0.29979879275653926</v>
      </c>
    </row>
    <row r="192" spans="1:12" x14ac:dyDescent="0.25">
      <c r="A192" t="s">
        <v>460</v>
      </c>
      <c r="B192" t="s">
        <v>461</v>
      </c>
      <c r="C192" t="s">
        <v>50</v>
      </c>
      <c r="D192" t="s">
        <v>462</v>
      </c>
      <c r="E192">
        <v>1045609</v>
      </c>
      <c r="F192" s="1">
        <v>43830</v>
      </c>
      <c r="G192" s="1">
        <v>44013</v>
      </c>
      <c r="H192" s="1">
        <v>44104</v>
      </c>
      <c r="I192" s="2">
        <v>302694000</v>
      </c>
      <c r="J192" s="2">
        <v>452146000</v>
      </c>
      <c r="K192" s="2">
        <f>I192-J192</f>
        <v>-149452000</v>
      </c>
      <c r="L192" s="4">
        <f>K192/100/J192%</f>
        <v>-0.33053925059604639</v>
      </c>
    </row>
    <row r="193" spans="1:12" x14ac:dyDescent="0.25">
      <c r="A193" t="s">
        <v>525</v>
      </c>
      <c r="B193" t="s">
        <v>526</v>
      </c>
      <c r="C193" t="s">
        <v>10</v>
      </c>
      <c r="D193" t="s">
        <v>155</v>
      </c>
      <c r="E193">
        <v>1403568</v>
      </c>
      <c r="F193" s="1">
        <v>43862</v>
      </c>
      <c r="G193" s="1">
        <v>43954</v>
      </c>
      <c r="H193" s="1">
        <v>44044</v>
      </c>
      <c r="I193" s="2">
        <v>8052000</v>
      </c>
      <c r="J193" s="2">
        <v>161258000</v>
      </c>
      <c r="K193" s="2">
        <f>I193-J193</f>
        <v>-153206000</v>
      </c>
      <c r="L193" s="4">
        <f>K193/100/J193%</f>
        <v>-0.95006759354574655</v>
      </c>
    </row>
    <row r="194" spans="1:12" x14ac:dyDescent="0.25">
      <c r="A194" t="s">
        <v>495</v>
      </c>
      <c r="B194" t="s">
        <v>496</v>
      </c>
      <c r="C194" t="s">
        <v>44</v>
      </c>
      <c r="D194" t="s">
        <v>161</v>
      </c>
      <c r="E194">
        <v>64040</v>
      </c>
      <c r="F194" s="1">
        <v>43830</v>
      </c>
      <c r="G194" s="1">
        <v>44013</v>
      </c>
      <c r="H194" s="1">
        <v>44104</v>
      </c>
      <c r="I194" s="2">
        <v>455000000</v>
      </c>
      <c r="J194" s="2">
        <v>617000000</v>
      </c>
      <c r="K194" s="2">
        <f>I194-J194</f>
        <v>-162000000</v>
      </c>
      <c r="L194" s="4">
        <f>K194/100/J194%</f>
        <v>-0.26256077795786059</v>
      </c>
    </row>
    <row r="195" spans="1:12" x14ac:dyDescent="0.25">
      <c r="A195" t="s">
        <v>435</v>
      </c>
      <c r="B195" t="s">
        <v>436</v>
      </c>
      <c r="C195" t="s">
        <v>118</v>
      </c>
      <c r="D195" t="s">
        <v>437</v>
      </c>
      <c r="E195">
        <v>73309</v>
      </c>
      <c r="F195" s="1">
        <v>43830</v>
      </c>
      <c r="G195" s="1">
        <v>43926</v>
      </c>
      <c r="H195" s="1">
        <v>44016</v>
      </c>
      <c r="I195" s="2">
        <v>108881000</v>
      </c>
      <c r="J195" s="2">
        <v>275031000</v>
      </c>
      <c r="K195" s="2">
        <f>I195-J195</f>
        <v>-166150000</v>
      </c>
      <c r="L195" s="4">
        <f>K195/100/J195%</f>
        <v>-0.60411371808996073</v>
      </c>
    </row>
    <row r="196" spans="1:12" x14ac:dyDescent="0.25">
      <c r="A196" t="s">
        <v>25</v>
      </c>
      <c r="B196" t="s">
        <v>26</v>
      </c>
      <c r="C196" t="s">
        <v>18</v>
      </c>
      <c r="D196" t="s">
        <v>27</v>
      </c>
      <c r="E196">
        <v>66740</v>
      </c>
      <c r="F196" s="1">
        <v>43830</v>
      </c>
      <c r="G196" s="1">
        <v>44013</v>
      </c>
      <c r="H196" s="1">
        <v>44104</v>
      </c>
      <c r="I196" s="2">
        <v>1413000000</v>
      </c>
      <c r="J196" s="2">
        <v>1583000000</v>
      </c>
      <c r="K196" s="2">
        <f>I196-J196</f>
        <v>-170000000</v>
      </c>
      <c r="L196" s="4">
        <f>K196/100/J196%</f>
        <v>-0.10739102969046115</v>
      </c>
    </row>
    <row r="197" spans="1:12" x14ac:dyDescent="0.25">
      <c r="A197" t="s">
        <v>187</v>
      </c>
      <c r="B197" t="s">
        <v>188</v>
      </c>
      <c r="C197" t="s">
        <v>30</v>
      </c>
      <c r="D197" t="s">
        <v>115</v>
      </c>
      <c r="E197">
        <v>877890</v>
      </c>
      <c r="F197" s="1">
        <v>43830</v>
      </c>
      <c r="G197" s="1">
        <v>44013</v>
      </c>
      <c r="H197" s="1">
        <v>44104</v>
      </c>
      <c r="I197" s="2">
        <v>98227000</v>
      </c>
      <c r="J197" s="2">
        <v>270857000</v>
      </c>
      <c r="K197" s="2">
        <f>I197-J197</f>
        <v>-172630000</v>
      </c>
      <c r="L197" s="4">
        <f>K197/100/J197%</f>
        <v>-0.63734738256718493</v>
      </c>
    </row>
    <row r="198" spans="1:12" x14ac:dyDescent="0.25">
      <c r="A198" t="s">
        <v>252</v>
      </c>
      <c r="B198" t="s">
        <v>253</v>
      </c>
      <c r="C198" t="s">
        <v>50</v>
      </c>
      <c r="D198" t="s">
        <v>97</v>
      </c>
      <c r="E198">
        <v>906107</v>
      </c>
      <c r="F198" s="1">
        <v>43830</v>
      </c>
      <c r="G198" s="1">
        <v>44013</v>
      </c>
      <c r="H198" s="1">
        <v>44104</v>
      </c>
      <c r="I198" s="2">
        <v>91286000</v>
      </c>
      <c r="J198" s="2">
        <v>267106000</v>
      </c>
      <c r="K198" s="2">
        <f>I198-J198</f>
        <v>-175820000</v>
      </c>
      <c r="L198" s="4">
        <f>K198/100/J198%</f>
        <v>-0.65824054869602333</v>
      </c>
    </row>
    <row r="199" spans="1:12" x14ac:dyDescent="0.25">
      <c r="A199" t="s">
        <v>107</v>
      </c>
      <c r="B199" t="s">
        <v>108</v>
      </c>
      <c r="C199" t="s">
        <v>68</v>
      </c>
      <c r="D199" t="s">
        <v>109</v>
      </c>
      <c r="E199">
        <v>7084</v>
      </c>
      <c r="F199" s="1">
        <v>43830</v>
      </c>
      <c r="G199" s="1">
        <v>44013</v>
      </c>
      <c r="H199" s="1">
        <v>44104</v>
      </c>
      <c r="I199" s="2">
        <v>225000000</v>
      </c>
      <c r="J199" s="2">
        <v>407000000</v>
      </c>
      <c r="K199" s="2">
        <f>I199-J199</f>
        <v>-182000000</v>
      </c>
      <c r="L199" s="4">
        <f>K199/100/J199%</f>
        <v>-0.44717444717444715</v>
      </c>
    </row>
    <row r="200" spans="1:12" x14ac:dyDescent="0.25">
      <c r="A200" t="s">
        <v>531</v>
      </c>
      <c r="B200" t="s">
        <v>532</v>
      </c>
      <c r="C200" t="s">
        <v>18</v>
      </c>
      <c r="D200" t="s">
        <v>533</v>
      </c>
      <c r="E200">
        <v>1067701</v>
      </c>
      <c r="F200" s="1">
        <v>43830</v>
      </c>
      <c r="G200" s="1">
        <v>44013</v>
      </c>
      <c r="H200" s="1">
        <v>44104</v>
      </c>
      <c r="I200" s="2">
        <v>208000000</v>
      </c>
      <c r="J200" s="2">
        <v>391000000</v>
      </c>
      <c r="K200" s="2">
        <f>I200-J200</f>
        <v>-183000000</v>
      </c>
      <c r="L200" s="4">
        <f>K200/100/J200%</f>
        <v>-0.4680306905370844</v>
      </c>
    </row>
    <row r="201" spans="1:12" x14ac:dyDescent="0.25">
      <c r="A201" t="s">
        <v>527</v>
      </c>
      <c r="B201" t="s">
        <v>528</v>
      </c>
      <c r="C201" t="s">
        <v>18</v>
      </c>
      <c r="D201" t="s">
        <v>215</v>
      </c>
      <c r="E201">
        <v>100885</v>
      </c>
      <c r="F201" s="1">
        <v>43830</v>
      </c>
      <c r="G201" s="1">
        <v>44013</v>
      </c>
      <c r="H201" s="1">
        <v>44104</v>
      </c>
      <c r="I201" s="2">
        <v>1363000000</v>
      </c>
      <c r="J201" s="2">
        <v>1555000000</v>
      </c>
      <c r="K201" s="2">
        <f>I201-J201</f>
        <v>-192000000</v>
      </c>
      <c r="L201" s="4">
        <f>K201/100/J201%</f>
        <v>-0.12347266881028938</v>
      </c>
    </row>
    <row r="202" spans="1:12" x14ac:dyDescent="0.25">
      <c r="A202" t="s">
        <v>355</v>
      </c>
      <c r="B202" t="s">
        <v>356</v>
      </c>
      <c r="C202" t="s">
        <v>10</v>
      </c>
      <c r="D202" t="s">
        <v>234</v>
      </c>
      <c r="E202">
        <v>885639</v>
      </c>
      <c r="F202" s="1">
        <v>43862</v>
      </c>
      <c r="G202" s="1">
        <v>43954</v>
      </c>
      <c r="H202" s="1">
        <v>44044</v>
      </c>
      <c r="I202" s="2">
        <v>47000000</v>
      </c>
      <c r="J202" s="2">
        <v>241000000</v>
      </c>
      <c r="K202" s="2">
        <f>I202-J202</f>
        <v>-194000000</v>
      </c>
      <c r="L202" s="4">
        <f>K202/100/J202%</f>
        <v>-0.80497925311203322</v>
      </c>
    </row>
    <row r="203" spans="1:12" x14ac:dyDescent="0.25">
      <c r="A203" t="s">
        <v>348</v>
      </c>
      <c r="B203" t="s">
        <v>349</v>
      </c>
      <c r="C203" t="s">
        <v>68</v>
      </c>
      <c r="D203" t="s">
        <v>178</v>
      </c>
      <c r="E203">
        <v>55785</v>
      </c>
      <c r="F203" s="1">
        <v>43830</v>
      </c>
      <c r="G203" s="1">
        <v>44013</v>
      </c>
      <c r="H203" s="1">
        <v>44104</v>
      </c>
      <c r="I203" s="2">
        <v>472000000</v>
      </c>
      <c r="J203" s="2">
        <v>671000000</v>
      </c>
      <c r="K203" s="2">
        <f>I203-J203</f>
        <v>-199000000</v>
      </c>
      <c r="L203" s="4">
        <f>K203/100/J203%</f>
        <v>-0.29657228017883758</v>
      </c>
    </row>
    <row r="204" spans="1:12" x14ac:dyDescent="0.25">
      <c r="A204" t="s">
        <v>228</v>
      </c>
      <c r="B204" t="s">
        <v>229</v>
      </c>
      <c r="C204" t="s">
        <v>149</v>
      </c>
      <c r="D204" t="s">
        <v>150</v>
      </c>
      <c r="E204">
        <v>1090012</v>
      </c>
      <c r="F204" s="1">
        <v>43830</v>
      </c>
      <c r="G204" s="1">
        <v>44013</v>
      </c>
      <c r="H204" s="1">
        <v>44104</v>
      </c>
      <c r="I204" s="2">
        <v>-92000000</v>
      </c>
      <c r="J204" s="2">
        <v>109000000</v>
      </c>
      <c r="K204" s="2">
        <f>I204-J204</f>
        <v>-201000000</v>
      </c>
      <c r="L204" s="4">
        <f>K204/100/J204%</f>
        <v>-1.8440366972477065</v>
      </c>
    </row>
    <row r="205" spans="1:12" x14ac:dyDescent="0.25">
      <c r="A205" t="s">
        <v>571</v>
      </c>
      <c r="B205" t="s">
        <v>572</v>
      </c>
      <c r="C205" t="s">
        <v>149</v>
      </c>
      <c r="D205" t="s">
        <v>290</v>
      </c>
      <c r="E205">
        <v>1701605</v>
      </c>
      <c r="F205" s="1">
        <v>43830</v>
      </c>
      <c r="G205" s="1">
        <v>44013</v>
      </c>
      <c r="H205" s="1">
        <v>44104</v>
      </c>
      <c r="I205" s="2">
        <v>-170000000</v>
      </c>
      <c r="J205" s="2">
        <v>57000000</v>
      </c>
      <c r="K205" s="2">
        <f>I205-J205</f>
        <v>-227000000</v>
      </c>
      <c r="L205" s="4">
        <f>K205/100/J205%</f>
        <v>-3.9824561403508771</v>
      </c>
    </row>
    <row r="206" spans="1:12" x14ac:dyDescent="0.25">
      <c r="A206" t="s">
        <v>269</v>
      </c>
      <c r="B206" t="s">
        <v>270</v>
      </c>
      <c r="C206" t="s">
        <v>10</v>
      </c>
      <c r="D206" t="s">
        <v>271</v>
      </c>
      <c r="E206">
        <v>39911</v>
      </c>
      <c r="F206" s="1">
        <v>43860</v>
      </c>
      <c r="G206" s="1">
        <v>43954</v>
      </c>
      <c r="H206" s="1">
        <v>44044</v>
      </c>
      <c r="I206" s="2">
        <v>-62000000</v>
      </c>
      <c r="J206" s="2">
        <v>168000000</v>
      </c>
      <c r="K206" s="2">
        <f>I206-J206</f>
        <v>-230000000</v>
      </c>
      <c r="L206" s="4">
        <f>K206/100/J206%</f>
        <v>-1.3690476190476191</v>
      </c>
    </row>
    <row r="207" spans="1:12" x14ac:dyDescent="0.25">
      <c r="A207" t="s">
        <v>467</v>
      </c>
      <c r="B207" t="s">
        <v>468</v>
      </c>
      <c r="C207" t="s">
        <v>10</v>
      </c>
      <c r="D207" t="s">
        <v>425</v>
      </c>
      <c r="E207">
        <v>78239</v>
      </c>
      <c r="F207" s="1">
        <v>43863</v>
      </c>
      <c r="G207" s="1">
        <v>43955</v>
      </c>
      <c r="H207" s="1">
        <v>44045</v>
      </c>
      <c r="I207" s="2">
        <v>-51400000</v>
      </c>
      <c r="J207" s="2">
        <v>193500000</v>
      </c>
      <c r="K207" s="2">
        <f>I207-J207</f>
        <v>-244900000</v>
      </c>
      <c r="L207" s="4">
        <f>K207/100/J207%</f>
        <v>-1.2656330749354006</v>
      </c>
    </row>
    <row r="208" spans="1:12" x14ac:dyDescent="0.25">
      <c r="A208" t="s">
        <v>357</v>
      </c>
      <c r="B208" t="s">
        <v>358</v>
      </c>
      <c r="C208" t="s">
        <v>68</v>
      </c>
      <c r="D208" t="s">
        <v>204</v>
      </c>
      <c r="E208">
        <v>1637459</v>
      </c>
      <c r="F208" s="1">
        <v>43827</v>
      </c>
      <c r="G208" s="1">
        <v>44010</v>
      </c>
      <c r="H208" s="1">
        <v>44100</v>
      </c>
      <c r="I208" s="2">
        <v>597000000</v>
      </c>
      <c r="J208" s="2">
        <v>899000000</v>
      </c>
      <c r="K208" s="2">
        <f>I208-J208</f>
        <v>-302000000</v>
      </c>
      <c r="L208" s="4">
        <f>K208/100/J208%</f>
        <v>-0.33592880978865408</v>
      </c>
    </row>
    <row r="209" spans="1:12" x14ac:dyDescent="0.25">
      <c r="A209" t="s">
        <v>551</v>
      </c>
      <c r="B209" t="s">
        <v>552</v>
      </c>
      <c r="C209" t="s">
        <v>68</v>
      </c>
      <c r="D209" t="s">
        <v>553</v>
      </c>
      <c r="E209">
        <v>1618921</v>
      </c>
      <c r="F209" s="1">
        <v>43708</v>
      </c>
      <c r="G209" s="1">
        <v>43983</v>
      </c>
      <c r="H209" s="1">
        <v>44074</v>
      </c>
      <c r="I209" s="2">
        <v>373000000</v>
      </c>
      <c r="J209" s="2">
        <v>677000000</v>
      </c>
      <c r="K209" s="2">
        <f>I209-J209</f>
        <v>-304000000</v>
      </c>
      <c r="L209" s="4">
        <f>K209/100/J209%</f>
        <v>-0.44903988183161003</v>
      </c>
    </row>
    <row r="210" spans="1:12" x14ac:dyDescent="0.25">
      <c r="A210" t="s">
        <v>288</v>
      </c>
      <c r="B210" t="s">
        <v>289</v>
      </c>
      <c r="C210" t="s">
        <v>149</v>
      </c>
      <c r="D210" t="s">
        <v>290</v>
      </c>
      <c r="E210">
        <v>45012</v>
      </c>
      <c r="F210" s="1">
        <v>43830</v>
      </c>
      <c r="G210" s="1">
        <v>44013</v>
      </c>
      <c r="H210" s="1">
        <v>44104</v>
      </c>
      <c r="I210" s="2">
        <v>-17000000</v>
      </c>
      <c r="J210" s="2">
        <v>295000000</v>
      </c>
      <c r="K210" s="2">
        <f>I210-J210</f>
        <v>-312000000</v>
      </c>
      <c r="L210" s="4">
        <f>K210/100/J210%</f>
        <v>-1.0576271186440678</v>
      </c>
    </row>
    <row r="211" spans="1:12" x14ac:dyDescent="0.25">
      <c r="A211" t="s">
        <v>513</v>
      </c>
      <c r="B211" t="s">
        <v>514</v>
      </c>
      <c r="C211" t="s">
        <v>18</v>
      </c>
      <c r="D211" t="s">
        <v>135</v>
      </c>
      <c r="E211">
        <v>217346</v>
      </c>
      <c r="F211" s="1">
        <v>43834</v>
      </c>
      <c r="G211" s="1">
        <v>43926</v>
      </c>
      <c r="H211" s="1">
        <v>44016</v>
      </c>
      <c r="I211" s="2">
        <v>-92000000</v>
      </c>
      <c r="J211" s="2">
        <v>220000000</v>
      </c>
      <c r="K211" s="2">
        <f>I211-J211</f>
        <v>-312000000</v>
      </c>
      <c r="L211" s="4">
        <f>K211/100/J211%</f>
        <v>-1.4181818181818182</v>
      </c>
    </row>
    <row r="212" spans="1:12" x14ac:dyDescent="0.25">
      <c r="A212" t="s">
        <v>575</v>
      </c>
      <c r="B212" t="s">
        <v>576</v>
      </c>
      <c r="C212" t="s">
        <v>118</v>
      </c>
      <c r="D212" t="s">
        <v>577</v>
      </c>
      <c r="E212">
        <v>1751788</v>
      </c>
      <c r="F212" s="1">
        <v>43830</v>
      </c>
      <c r="G212" s="1">
        <v>44013</v>
      </c>
      <c r="H212" s="1">
        <v>44104</v>
      </c>
      <c r="I212" s="2">
        <v>-25000000</v>
      </c>
      <c r="J212" s="2">
        <v>333000000</v>
      </c>
      <c r="K212" s="2">
        <f>I212-J212</f>
        <v>-358000000</v>
      </c>
      <c r="L212" s="4">
        <f>K212/100/J212%</f>
        <v>-1.075075075075075</v>
      </c>
    </row>
    <row r="213" spans="1:12" x14ac:dyDescent="0.25">
      <c r="A213" t="s">
        <v>385</v>
      </c>
      <c r="B213" t="s">
        <v>386</v>
      </c>
      <c r="C213" t="s">
        <v>14</v>
      </c>
      <c r="D213" t="s">
        <v>15</v>
      </c>
      <c r="E213">
        <v>1613103</v>
      </c>
      <c r="F213" s="1">
        <v>43581</v>
      </c>
      <c r="G213" s="1">
        <v>43946</v>
      </c>
      <c r="H213" s="1">
        <v>44043</v>
      </c>
      <c r="I213" s="2">
        <v>487000000</v>
      </c>
      <c r="J213" s="2">
        <v>864000000</v>
      </c>
      <c r="K213" s="2">
        <f>I213-J213</f>
        <v>-377000000</v>
      </c>
      <c r="L213" s="4">
        <f>K213/100/J213%</f>
        <v>-0.43634259259259262</v>
      </c>
    </row>
    <row r="214" spans="1:12" x14ac:dyDescent="0.25">
      <c r="A214" t="s">
        <v>478</v>
      </c>
      <c r="B214" t="s">
        <v>479</v>
      </c>
      <c r="C214" t="s">
        <v>10</v>
      </c>
      <c r="D214" t="s">
        <v>271</v>
      </c>
      <c r="E214">
        <v>745732</v>
      </c>
      <c r="F214" s="1">
        <v>43862</v>
      </c>
      <c r="G214" s="1">
        <v>43954</v>
      </c>
      <c r="H214" s="1">
        <v>44044</v>
      </c>
      <c r="I214" s="2">
        <v>22047000</v>
      </c>
      <c r="J214" s="2">
        <v>412721000</v>
      </c>
      <c r="K214" s="2">
        <f>I214-J214</f>
        <v>-390674000</v>
      </c>
      <c r="L214" s="4">
        <f>K214/100/J214%</f>
        <v>-0.94658134672090832</v>
      </c>
    </row>
    <row r="215" spans="1:12" x14ac:dyDescent="0.25">
      <c r="A215" t="s">
        <v>536</v>
      </c>
      <c r="B215" t="s">
        <v>537</v>
      </c>
      <c r="C215" t="s">
        <v>10</v>
      </c>
      <c r="D215" t="s">
        <v>425</v>
      </c>
      <c r="E215">
        <v>103379</v>
      </c>
      <c r="F215" s="1">
        <v>43554</v>
      </c>
      <c r="G215" s="1">
        <v>44010</v>
      </c>
      <c r="H215" s="1">
        <v>44100</v>
      </c>
      <c r="I215" s="2">
        <v>256722000</v>
      </c>
      <c r="J215" s="2">
        <v>649001000</v>
      </c>
      <c r="K215" s="2">
        <f>I215-J215</f>
        <v>-392279000</v>
      </c>
      <c r="L215" s="4">
        <f>K215/100/J215%</f>
        <v>-0.60443512413694278</v>
      </c>
    </row>
    <row r="216" spans="1:12" x14ac:dyDescent="0.25">
      <c r="A216" t="s">
        <v>426</v>
      </c>
      <c r="B216" t="s">
        <v>427</v>
      </c>
      <c r="C216" t="s">
        <v>10</v>
      </c>
      <c r="D216" t="s">
        <v>428</v>
      </c>
      <c r="E216">
        <v>72333</v>
      </c>
      <c r="F216" s="1">
        <v>43862</v>
      </c>
      <c r="G216" s="1">
        <v>43954</v>
      </c>
      <c r="H216" s="1">
        <v>44044</v>
      </c>
      <c r="I216" s="2">
        <v>-255000000</v>
      </c>
      <c r="J216" s="2">
        <v>141000000</v>
      </c>
      <c r="K216" s="2">
        <f>I216-J216</f>
        <v>-396000000</v>
      </c>
      <c r="L216" s="4">
        <f>K216/100/J216%</f>
        <v>-2.8085106382978724</v>
      </c>
    </row>
    <row r="217" spans="1:12" x14ac:dyDescent="0.25">
      <c r="A217" t="s">
        <v>304</v>
      </c>
      <c r="B217" t="s">
        <v>305</v>
      </c>
      <c r="C217" t="s">
        <v>30</v>
      </c>
      <c r="D217" t="s">
        <v>100</v>
      </c>
      <c r="E217">
        <v>47217</v>
      </c>
      <c r="F217" s="1">
        <v>43769</v>
      </c>
      <c r="G217" s="1">
        <v>43952</v>
      </c>
      <c r="H217" s="1">
        <v>44043</v>
      </c>
      <c r="I217" s="2">
        <v>734000000</v>
      </c>
      <c r="J217" s="2">
        <v>1179000000</v>
      </c>
      <c r="K217" s="2">
        <f>I217-J217</f>
        <v>-445000000</v>
      </c>
      <c r="L217" s="4">
        <f>K217/100/J217%</f>
        <v>-0.37743850720949956</v>
      </c>
    </row>
    <row r="218" spans="1:12" x14ac:dyDescent="0.25">
      <c r="A218" t="s">
        <v>237</v>
      </c>
      <c r="B218" t="s">
        <v>238</v>
      </c>
      <c r="C218" t="s">
        <v>118</v>
      </c>
      <c r="D218" t="s">
        <v>239</v>
      </c>
      <c r="E218">
        <v>1666700</v>
      </c>
      <c r="F218" s="1">
        <v>43830</v>
      </c>
      <c r="G218" s="1">
        <v>44013</v>
      </c>
      <c r="H218" s="1">
        <v>44104</v>
      </c>
      <c r="I218" s="2">
        <v>-79000000</v>
      </c>
      <c r="J218" s="2">
        <v>372000000</v>
      </c>
      <c r="K218" s="2">
        <f>I218-J218</f>
        <v>-451000000</v>
      </c>
      <c r="L218" s="4">
        <f>K218/100/J218%</f>
        <v>-1.2123655913978495</v>
      </c>
    </row>
    <row r="219" spans="1:12" x14ac:dyDescent="0.25">
      <c r="A219" t="s">
        <v>205</v>
      </c>
      <c r="B219" t="s">
        <v>206</v>
      </c>
      <c r="C219" t="s">
        <v>149</v>
      </c>
      <c r="D219" t="s">
        <v>150</v>
      </c>
      <c r="E219">
        <v>1358071</v>
      </c>
      <c r="F219" s="1">
        <v>43830</v>
      </c>
      <c r="G219" s="1">
        <v>44013</v>
      </c>
      <c r="H219" s="1">
        <v>44104</v>
      </c>
      <c r="I219" s="2">
        <v>-61000000</v>
      </c>
      <c r="J219" s="2">
        <v>558000000</v>
      </c>
      <c r="K219" s="2">
        <f>I219-J219</f>
        <v>-619000000</v>
      </c>
      <c r="L219" s="4">
        <f>K219/100/J219%</f>
        <v>-1.1093189964157706</v>
      </c>
    </row>
    <row r="220" spans="1:12" x14ac:dyDescent="0.25">
      <c r="A220" t="s">
        <v>503</v>
      </c>
      <c r="B220" t="s">
        <v>504</v>
      </c>
      <c r="C220" t="s">
        <v>44</v>
      </c>
      <c r="D220" t="s">
        <v>78</v>
      </c>
      <c r="E220">
        <v>1601712</v>
      </c>
      <c r="F220" s="1">
        <v>43830</v>
      </c>
      <c r="G220" s="1">
        <v>44013</v>
      </c>
      <c r="H220" s="1">
        <v>44104</v>
      </c>
      <c r="I220" s="2">
        <v>313000000</v>
      </c>
      <c r="J220" s="2">
        <v>1056000000</v>
      </c>
      <c r="K220" s="2">
        <f>I220-J220</f>
        <v>-743000000</v>
      </c>
      <c r="L220" s="4">
        <f>K220/100/J220%</f>
        <v>-0.70359848484848486</v>
      </c>
    </row>
    <row r="221" spans="1:12" x14ac:dyDescent="0.25">
      <c r="A221" t="s">
        <v>244</v>
      </c>
      <c r="B221" t="s">
        <v>245</v>
      </c>
      <c r="C221" t="s">
        <v>191</v>
      </c>
      <c r="D221" t="s">
        <v>246</v>
      </c>
      <c r="E221">
        <v>827052</v>
      </c>
      <c r="F221" s="1">
        <v>43830</v>
      </c>
      <c r="G221" s="1">
        <v>44013</v>
      </c>
      <c r="H221" s="1">
        <v>44104</v>
      </c>
      <c r="I221" s="2">
        <v>-288000000</v>
      </c>
      <c r="J221" s="2">
        <v>471000000</v>
      </c>
      <c r="K221" s="2">
        <f>I221-J221</f>
        <v>-759000000</v>
      </c>
      <c r="L221" s="4">
        <f>K221/100/J221%</f>
        <v>-1.6114649681528663</v>
      </c>
    </row>
    <row r="222" spans="1:12" x14ac:dyDescent="0.25">
      <c r="A222" t="s">
        <v>543</v>
      </c>
      <c r="B222" t="s">
        <v>544</v>
      </c>
      <c r="C222" t="s">
        <v>34</v>
      </c>
      <c r="D222" t="s">
        <v>545</v>
      </c>
      <c r="E222">
        <v>732712</v>
      </c>
      <c r="F222" s="1">
        <v>43830</v>
      </c>
      <c r="G222" s="1">
        <v>44013</v>
      </c>
      <c r="H222" s="1">
        <v>44104</v>
      </c>
      <c r="I222" s="2">
        <v>4357000000</v>
      </c>
      <c r="J222" s="2">
        <v>5194000000</v>
      </c>
      <c r="K222" s="2">
        <f>I222-J222</f>
        <v>-837000000</v>
      </c>
      <c r="L222" s="4">
        <f>K222/100/J222%</f>
        <v>-0.16114747785906816</v>
      </c>
    </row>
    <row r="223" spans="1:12" x14ac:dyDescent="0.25">
      <c r="A223" t="s">
        <v>128</v>
      </c>
      <c r="B223" t="s">
        <v>129</v>
      </c>
      <c r="C223" t="s">
        <v>14</v>
      </c>
      <c r="D223" t="s">
        <v>54</v>
      </c>
      <c r="E223">
        <v>875045</v>
      </c>
      <c r="F223" s="1">
        <v>43830</v>
      </c>
      <c r="G223" s="1">
        <v>44013</v>
      </c>
      <c r="H223" s="1">
        <v>44104</v>
      </c>
      <c r="I223" s="2">
        <v>701500000</v>
      </c>
      <c r="J223" s="2">
        <v>1545900000</v>
      </c>
      <c r="K223" s="2">
        <f>I223-J223</f>
        <v>-844400000</v>
      </c>
      <c r="L223" s="4">
        <f>K223/100/J223%</f>
        <v>-0.54621903098518665</v>
      </c>
    </row>
    <row r="224" spans="1:12" x14ac:dyDescent="0.25">
      <c r="A224" t="s">
        <v>193</v>
      </c>
      <c r="B224" t="s">
        <v>194</v>
      </c>
      <c r="C224" t="s">
        <v>68</v>
      </c>
      <c r="D224" t="s">
        <v>195</v>
      </c>
      <c r="E224">
        <v>21344</v>
      </c>
      <c r="F224" s="1">
        <v>43830</v>
      </c>
      <c r="G224" s="1">
        <v>44009</v>
      </c>
      <c r="H224" s="1">
        <v>44099</v>
      </c>
      <c r="I224" s="2">
        <v>1737000000</v>
      </c>
      <c r="J224" s="2">
        <v>2593000000</v>
      </c>
      <c r="K224" s="2">
        <f>I224-J224</f>
        <v>-856000000</v>
      </c>
      <c r="L224" s="4">
        <f>K224/100/J224%</f>
        <v>-0.33011955264172771</v>
      </c>
    </row>
    <row r="225" spans="1:12" x14ac:dyDescent="0.25">
      <c r="A225" t="s">
        <v>300</v>
      </c>
      <c r="B225" t="s">
        <v>301</v>
      </c>
      <c r="C225" t="s">
        <v>18</v>
      </c>
      <c r="D225" t="s">
        <v>27</v>
      </c>
      <c r="E225">
        <v>773840</v>
      </c>
      <c r="F225" s="1">
        <v>43830</v>
      </c>
      <c r="G225" s="1">
        <v>44013</v>
      </c>
      <c r="H225" s="1">
        <v>44104</v>
      </c>
      <c r="I225" s="2">
        <v>758000000</v>
      </c>
      <c r="J225" s="2">
        <v>1624000000</v>
      </c>
      <c r="K225" s="2">
        <f>I225-J225</f>
        <v>-866000000</v>
      </c>
      <c r="L225" s="4">
        <f>K225/100/J225%</f>
        <v>-0.53325123152709364</v>
      </c>
    </row>
    <row r="226" spans="1:12" x14ac:dyDescent="0.25">
      <c r="A226" t="s">
        <v>474</v>
      </c>
      <c r="B226" t="s">
        <v>475</v>
      </c>
      <c r="C226" t="s">
        <v>18</v>
      </c>
      <c r="D226" t="s">
        <v>135</v>
      </c>
      <c r="E226">
        <v>101829</v>
      </c>
      <c r="F226" s="1">
        <v>43830</v>
      </c>
      <c r="G226" s="1">
        <v>44013</v>
      </c>
      <c r="H226" s="1">
        <v>44104</v>
      </c>
      <c r="I226" s="2">
        <v>264000000</v>
      </c>
      <c r="J226" s="2">
        <v>1148000000</v>
      </c>
      <c r="K226" s="2">
        <f>I226-J226</f>
        <v>-884000000</v>
      </c>
      <c r="L226" s="4">
        <f>K226/100/J226%</f>
        <v>-0.77003484320557491</v>
      </c>
    </row>
    <row r="227" spans="1:12" x14ac:dyDescent="0.25">
      <c r="A227" t="s">
        <v>92</v>
      </c>
      <c r="B227" t="s">
        <v>93</v>
      </c>
      <c r="C227" t="s">
        <v>14</v>
      </c>
      <c r="D227" t="s">
        <v>94</v>
      </c>
      <c r="E227">
        <v>1156039</v>
      </c>
      <c r="F227" s="1">
        <v>43830</v>
      </c>
      <c r="G227" s="1">
        <v>44013</v>
      </c>
      <c r="H227" s="1">
        <v>44104</v>
      </c>
      <c r="I227" s="2">
        <v>222000000</v>
      </c>
      <c r="J227" s="2">
        <v>1183000000</v>
      </c>
      <c r="K227" s="2">
        <f>I227-J227</f>
        <v>-961000000</v>
      </c>
      <c r="L227" s="4">
        <f>K227/100/J227%</f>
        <v>-0.81234150464919697</v>
      </c>
    </row>
    <row r="228" spans="1:12" x14ac:dyDescent="0.25">
      <c r="A228" t="s">
        <v>519</v>
      </c>
      <c r="B228" t="s">
        <v>520</v>
      </c>
      <c r="C228" t="s">
        <v>10</v>
      </c>
      <c r="D228" t="s">
        <v>271</v>
      </c>
      <c r="E228">
        <v>109198</v>
      </c>
      <c r="F228" s="1">
        <v>43862</v>
      </c>
      <c r="G228" s="1">
        <v>43954</v>
      </c>
      <c r="H228" s="1">
        <v>44044</v>
      </c>
      <c r="I228" s="2">
        <v>-214220000</v>
      </c>
      <c r="J228" s="2">
        <v>758962000</v>
      </c>
      <c r="K228" s="2">
        <f>I228-J228</f>
        <v>-973182000</v>
      </c>
      <c r="L228" s="4">
        <f>K228/100/J228%</f>
        <v>-1.2822539204861376</v>
      </c>
    </row>
    <row r="229" spans="1:12" x14ac:dyDescent="0.25">
      <c r="A229" t="s">
        <v>98</v>
      </c>
      <c r="B229" t="s">
        <v>99</v>
      </c>
      <c r="C229" t="s">
        <v>30</v>
      </c>
      <c r="D229" t="s">
        <v>100</v>
      </c>
      <c r="E229">
        <v>320193</v>
      </c>
      <c r="F229" s="1">
        <v>43736</v>
      </c>
      <c r="G229" s="1">
        <v>44010</v>
      </c>
      <c r="H229" s="1">
        <v>44100</v>
      </c>
      <c r="I229" s="2">
        <v>12673000000</v>
      </c>
      <c r="J229" s="2">
        <v>13686000000</v>
      </c>
      <c r="K229" s="2">
        <f>I229-J229</f>
        <v>-1013000000</v>
      </c>
      <c r="L229" s="4">
        <f>K229/100/J229%</f>
        <v>-7.4017243898874763E-2</v>
      </c>
    </row>
    <row r="230" spans="1:12" x14ac:dyDescent="0.25">
      <c r="A230" t="s">
        <v>538</v>
      </c>
      <c r="B230" t="s">
        <v>539</v>
      </c>
      <c r="C230" t="s">
        <v>149</v>
      </c>
      <c r="D230" t="s">
        <v>454</v>
      </c>
      <c r="E230">
        <v>1035002</v>
      </c>
      <c r="F230" s="1">
        <v>43830</v>
      </c>
      <c r="G230" s="1">
        <v>44013</v>
      </c>
      <c r="H230" s="1">
        <v>44104</v>
      </c>
      <c r="I230" s="2">
        <v>-464000000</v>
      </c>
      <c r="J230" s="2">
        <v>609000000</v>
      </c>
      <c r="K230" s="2">
        <f>I230-J230</f>
        <v>-1073000000</v>
      </c>
      <c r="L230" s="4">
        <f>K230/100/J230%</f>
        <v>-1.7619047619047619</v>
      </c>
    </row>
    <row r="231" spans="1:12" x14ac:dyDescent="0.25">
      <c r="A231" t="s">
        <v>582</v>
      </c>
      <c r="B231" t="s">
        <v>583</v>
      </c>
      <c r="C231" t="s">
        <v>10</v>
      </c>
      <c r="D231" t="s">
        <v>584</v>
      </c>
      <c r="E231">
        <v>1300514</v>
      </c>
      <c r="F231" s="1">
        <v>43830</v>
      </c>
      <c r="G231" s="1">
        <v>44013</v>
      </c>
      <c r="H231" s="1">
        <v>44104</v>
      </c>
      <c r="I231" s="2">
        <v>-565000000</v>
      </c>
      <c r="J231" s="2">
        <v>533000000</v>
      </c>
      <c r="K231" s="2">
        <f>I231-J231</f>
        <v>-1098000000</v>
      </c>
      <c r="L231" s="4">
        <f>K231/100/J231%</f>
        <v>-2.0600375234521575</v>
      </c>
    </row>
    <row r="232" spans="1:12" x14ac:dyDescent="0.25">
      <c r="A232" t="s">
        <v>200</v>
      </c>
      <c r="B232" t="s">
        <v>201</v>
      </c>
      <c r="C232" t="s">
        <v>34</v>
      </c>
      <c r="D232" t="s">
        <v>172</v>
      </c>
      <c r="E232">
        <v>1166691</v>
      </c>
      <c r="F232" s="1">
        <v>43830</v>
      </c>
      <c r="G232" s="1">
        <v>44013</v>
      </c>
      <c r="H232" s="1">
        <v>44104</v>
      </c>
      <c r="I232" s="2">
        <v>2019000000</v>
      </c>
      <c r="J232" s="2">
        <v>3217000000</v>
      </c>
      <c r="K232" s="2">
        <f>I232-J232</f>
        <v>-1198000000</v>
      </c>
      <c r="L232" s="4">
        <f>K232/100/J232%</f>
        <v>-0.3723966428349394</v>
      </c>
    </row>
    <row r="233" spans="1:12" x14ac:dyDescent="0.25">
      <c r="A233" t="s">
        <v>418</v>
      </c>
      <c r="B233" t="s">
        <v>419</v>
      </c>
      <c r="C233" t="s">
        <v>118</v>
      </c>
      <c r="D233" t="s">
        <v>420</v>
      </c>
      <c r="E233">
        <v>1164727</v>
      </c>
      <c r="F233" s="1">
        <v>43830</v>
      </c>
      <c r="G233" s="1">
        <v>44013</v>
      </c>
      <c r="H233" s="1">
        <v>44104</v>
      </c>
      <c r="I233" s="2">
        <v>839000000</v>
      </c>
      <c r="J233" s="2">
        <v>2178000000</v>
      </c>
      <c r="K233" s="2">
        <f>I233-J233</f>
        <v>-1339000000</v>
      </c>
      <c r="L233" s="4">
        <f>K233/100/J233%</f>
        <v>-0.61478420569329661</v>
      </c>
    </row>
    <row r="234" spans="1:12" x14ac:dyDescent="0.25">
      <c r="A234" t="s">
        <v>452</v>
      </c>
      <c r="B234" t="s">
        <v>453</v>
      </c>
      <c r="C234" t="s">
        <v>149</v>
      </c>
      <c r="D234" t="s">
        <v>454</v>
      </c>
      <c r="E234">
        <v>1534701</v>
      </c>
      <c r="F234" s="1">
        <v>43830</v>
      </c>
      <c r="G234" s="1">
        <v>44013</v>
      </c>
      <c r="H234" s="1">
        <v>44104</v>
      </c>
      <c r="I234" s="2">
        <v>-799000000</v>
      </c>
      <c r="J234" s="2">
        <v>712000000</v>
      </c>
      <c r="K234" s="2">
        <f>I234-J234</f>
        <v>-1511000000</v>
      </c>
      <c r="L234" s="4">
        <f>K234/100/J234%</f>
        <v>-2.1221910112359552</v>
      </c>
    </row>
    <row r="235" spans="1:12" x14ac:dyDescent="0.25">
      <c r="A235" t="s">
        <v>133</v>
      </c>
      <c r="B235" t="s">
        <v>134</v>
      </c>
      <c r="C235" t="s">
        <v>18</v>
      </c>
      <c r="D235" t="s">
        <v>135</v>
      </c>
      <c r="E235">
        <v>12927</v>
      </c>
      <c r="F235" s="1">
        <v>43830</v>
      </c>
      <c r="G235" s="1">
        <v>44013</v>
      </c>
      <c r="H235" s="1">
        <v>44104</v>
      </c>
      <c r="I235" s="2">
        <v>-449000000</v>
      </c>
      <c r="J235" s="2">
        <v>1167000000</v>
      </c>
      <c r="K235" s="2">
        <f>I235-J235</f>
        <v>-1616000000</v>
      </c>
      <c r="L235" s="4">
        <f>K235/100/J235%</f>
        <v>-1.3847472150814053</v>
      </c>
    </row>
    <row r="236" spans="1:12" x14ac:dyDescent="0.25">
      <c r="A236" t="s">
        <v>316</v>
      </c>
      <c r="B236" t="s">
        <v>317</v>
      </c>
      <c r="C236" t="s">
        <v>30</v>
      </c>
      <c r="D236" t="s">
        <v>38</v>
      </c>
      <c r="E236">
        <v>50863</v>
      </c>
      <c r="F236" s="1">
        <v>43827</v>
      </c>
      <c r="G236" s="1">
        <v>44010</v>
      </c>
      <c r="H236" s="1">
        <v>44100</v>
      </c>
      <c r="I236" s="2">
        <v>4276000000</v>
      </c>
      <c r="J236" s="2">
        <v>5990000000</v>
      </c>
      <c r="K236" s="2">
        <f>I236-J236</f>
        <v>-1714000000</v>
      </c>
      <c r="L236" s="4">
        <f>K236/100/J236%</f>
        <v>-0.28614357262103507</v>
      </c>
    </row>
    <row r="237" spans="1:12" x14ac:dyDescent="0.25">
      <c r="A237" t="s">
        <v>493</v>
      </c>
      <c r="B237" t="s">
        <v>494</v>
      </c>
      <c r="C237" t="s">
        <v>18</v>
      </c>
      <c r="D237" t="s">
        <v>75</v>
      </c>
      <c r="E237">
        <v>92380</v>
      </c>
      <c r="F237" s="1">
        <v>43830</v>
      </c>
      <c r="G237" s="1">
        <v>44013</v>
      </c>
      <c r="H237" s="1">
        <v>44104</v>
      </c>
      <c r="I237" s="2">
        <v>-1157000000</v>
      </c>
      <c r="J237" s="2">
        <v>659000000</v>
      </c>
      <c r="K237" s="2">
        <f>I237-J237</f>
        <v>-1816000000</v>
      </c>
      <c r="L237" s="4">
        <f>K237/100/J237%</f>
        <v>-2.7556904400606981</v>
      </c>
    </row>
    <row r="238" spans="1:12" x14ac:dyDescent="0.25">
      <c r="A238" t="s">
        <v>529</v>
      </c>
      <c r="B238" t="s">
        <v>530</v>
      </c>
      <c r="C238" t="s">
        <v>18</v>
      </c>
      <c r="D238" t="s">
        <v>75</v>
      </c>
      <c r="E238">
        <v>100517</v>
      </c>
      <c r="F238" s="1">
        <v>43830</v>
      </c>
      <c r="G238" s="1">
        <v>44013</v>
      </c>
      <c r="H238" s="1">
        <v>44104</v>
      </c>
      <c r="I238" s="2">
        <v>-1841000000</v>
      </c>
      <c r="J238" s="2">
        <v>1024000000</v>
      </c>
      <c r="K238" s="2">
        <f>I238-J238</f>
        <v>-2865000000</v>
      </c>
      <c r="L238" s="4">
        <f>K238/100/J238%</f>
        <v>-2.7978515625</v>
      </c>
    </row>
    <row r="239" spans="1:12" x14ac:dyDescent="0.25">
      <c r="A239" t="s">
        <v>73</v>
      </c>
      <c r="B239" t="s">
        <v>74</v>
      </c>
      <c r="C239" t="s">
        <v>18</v>
      </c>
      <c r="D239" t="s">
        <v>75</v>
      </c>
      <c r="E239">
        <v>6201</v>
      </c>
      <c r="F239" s="1">
        <v>43830</v>
      </c>
      <c r="G239" s="1">
        <v>44013</v>
      </c>
      <c r="H239" s="1">
        <v>44104</v>
      </c>
      <c r="I239" s="2">
        <v>-2399000000</v>
      </c>
      <c r="J239" s="2">
        <v>508000000</v>
      </c>
      <c r="K239" s="2">
        <f>I239-J239</f>
        <v>-2907000000</v>
      </c>
      <c r="L239" s="4">
        <f>K239/100/J239%</f>
        <v>-5.7224409448818898</v>
      </c>
    </row>
    <row r="240" spans="1:12" x14ac:dyDescent="0.25">
      <c r="A240" t="s">
        <v>156</v>
      </c>
      <c r="B240" t="s">
        <v>157</v>
      </c>
      <c r="C240" t="s">
        <v>10</v>
      </c>
      <c r="D240" t="s">
        <v>158</v>
      </c>
      <c r="E240">
        <v>815097</v>
      </c>
      <c r="F240" s="1">
        <v>43799</v>
      </c>
      <c r="G240" s="1">
        <v>43983</v>
      </c>
      <c r="H240" s="1">
        <v>44074</v>
      </c>
      <c r="I240" s="2">
        <v>-2858000000</v>
      </c>
      <c r="J240" s="2">
        <v>1780000000</v>
      </c>
      <c r="K240" s="2">
        <f>I240-J240</f>
        <v>-4638000000</v>
      </c>
      <c r="L240" s="4">
        <f>K240/100/J240%</f>
        <v>-2.6056179775280901</v>
      </c>
    </row>
    <row r="241" spans="1:12" x14ac:dyDescent="0.25">
      <c r="A241" t="s">
        <v>226</v>
      </c>
      <c r="B241" t="s">
        <v>227</v>
      </c>
      <c r="C241" t="s">
        <v>18</v>
      </c>
      <c r="D241" t="s">
        <v>75</v>
      </c>
      <c r="E241">
        <v>27904</v>
      </c>
      <c r="F241" s="1">
        <v>43830</v>
      </c>
      <c r="G241" s="1">
        <v>44013</v>
      </c>
      <c r="H241" s="1">
        <v>44104</v>
      </c>
      <c r="I241" s="2">
        <v>-5379000000</v>
      </c>
      <c r="J241" s="2">
        <v>1495000000</v>
      </c>
      <c r="K241" s="2">
        <f>I241-J241</f>
        <v>-6874000000</v>
      </c>
      <c r="L241" s="4">
        <f>K241/100/J241%</f>
        <v>-4.597993311036789</v>
      </c>
    </row>
  </sheetData>
  <sortState ref="A6:L241">
    <sortCondition descending="1" ref="K6:K24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3"/>
  <sheetViews>
    <sheetView tabSelected="1" workbookViewId="0">
      <selection activeCell="H263" sqref="H263"/>
    </sheetView>
  </sheetViews>
  <sheetFormatPr defaultRowHeight="15" outlineLevelRow="2" x14ac:dyDescent="0.25"/>
  <cols>
    <col min="3" max="3" width="17.7109375" customWidth="1"/>
    <col min="4" max="4" width="16.140625" style="2" customWidth="1"/>
    <col min="5" max="5" width="15.28515625" style="2" bestFit="1" customWidth="1"/>
    <col min="6" max="6" width="14.5703125" style="2" bestFit="1" customWidth="1"/>
    <col min="7" max="7" width="9.28515625" style="4" bestFit="1" customWidth="1"/>
  </cols>
  <sheetData>
    <row r="2" spans="1:7" x14ac:dyDescent="0.25">
      <c r="A2" t="s">
        <v>589</v>
      </c>
    </row>
    <row r="3" spans="1:7" x14ac:dyDescent="0.25">
      <c r="A3" t="s">
        <v>590</v>
      </c>
    </row>
    <row r="5" spans="1:7" x14ac:dyDescent="0.25">
      <c r="A5" t="s">
        <v>0</v>
      </c>
      <c r="B5" t="s">
        <v>1</v>
      </c>
      <c r="C5" t="s">
        <v>2</v>
      </c>
      <c r="D5" s="3" t="s">
        <v>593</v>
      </c>
      <c r="E5" s="3" t="s">
        <v>594</v>
      </c>
      <c r="F5" s="2" t="s">
        <v>591</v>
      </c>
      <c r="G5" s="4" t="s">
        <v>592</v>
      </c>
    </row>
    <row r="6" spans="1:7" hidden="1" outlineLevel="2" x14ac:dyDescent="0.25">
      <c r="A6" t="s">
        <v>63</v>
      </c>
      <c r="B6" t="s">
        <v>64</v>
      </c>
      <c r="C6" t="s">
        <v>34</v>
      </c>
      <c r="D6" s="2">
        <v>11247000000</v>
      </c>
      <c r="E6" s="2">
        <v>7068000000</v>
      </c>
      <c r="F6" s="2">
        <f>D6-E6</f>
        <v>4179000000</v>
      </c>
      <c r="G6" s="4">
        <f>F6/100/E6%</f>
        <v>0.59125636672325976</v>
      </c>
    </row>
    <row r="7" spans="1:7" hidden="1" outlineLevel="2" x14ac:dyDescent="0.25">
      <c r="A7" t="s">
        <v>254</v>
      </c>
      <c r="B7" t="s">
        <v>255</v>
      </c>
      <c r="C7" t="s">
        <v>34</v>
      </c>
      <c r="D7" s="2">
        <v>7846000000</v>
      </c>
      <c r="E7" s="2">
        <v>6091000000</v>
      </c>
      <c r="F7" s="2">
        <f>D7-E7</f>
        <v>1755000000</v>
      </c>
      <c r="G7" s="4">
        <f>F7/100/E7%</f>
        <v>0.28813002791003117</v>
      </c>
    </row>
    <row r="8" spans="1:7" hidden="1" outlineLevel="2" x14ac:dyDescent="0.25">
      <c r="A8" t="s">
        <v>170</v>
      </c>
      <c r="B8" t="s">
        <v>171</v>
      </c>
      <c r="C8" t="s">
        <v>34</v>
      </c>
      <c r="D8" s="2">
        <v>814000000</v>
      </c>
      <c r="E8" s="2">
        <v>387000000</v>
      </c>
      <c r="F8" s="2">
        <f>D8-E8</f>
        <v>427000000</v>
      </c>
      <c r="G8" s="4">
        <f>F8/100/E8%</f>
        <v>1.103359173126615</v>
      </c>
    </row>
    <row r="9" spans="1:7" hidden="1" outlineLevel="2" x14ac:dyDescent="0.25">
      <c r="A9" t="s">
        <v>32</v>
      </c>
      <c r="B9" t="s">
        <v>33</v>
      </c>
      <c r="C9" t="s">
        <v>34</v>
      </c>
      <c r="D9" s="2">
        <v>604000000</v>
      </c>
      <c r="E9" s="2">
        <v>204000000</v>
      </c>
      <c r="F9" s="2">
        <f>D9-E9</f>
        <v>400000000</v>
      </c>
      <c r="G9" s="4">
        <f>F9/100/E9%</f>
        <v>1.9607843137254901</v>
      </c>
    </row>
    <row r="10" spans="1:7" hidden="1" outlineLevel="2" x14ac:dyDescent="0.25">
      <c r="A10" t="s">
        <v>412</v>
      </c>
      <c r="B10" t="s">
        <v>413</v>
      </c>
      <c r="C10" t="s">
        <v>34</v>
      </c>
      <c r="D10" s="2">
        <v>789976000</v>
      </c>
      <c r="E10" s="2">
        <v>665244000</v>
      </c>
      <c r="F10" s="2">
        <f>D10-E10</f>
        <v>124732000</v>
      </c>
      <c r="G10" s="4">
        <f>F10/100/E10%</f>
        <v>0.18749812099019308</v>
      </c>
    </row>
    <row r="11" spans="1:7" hidden="1" outlineLevel="2" x14ac:dyDescent="0.25">
      <c r="A11" t="s">
        <v>324</v>
      </c>
      <c r="B11" t="s">
        <v>325</v>
      </c>
      <c r="C11" t="s">
        <v>34</v>
      </c>
      <c r="D11" s="2">
        <v>279700000</v>
      </c>
      <c r="E11" s="2">
        <v>165600000</v>
      </c>
      <c r="F11" s="2">
        <f>D11-E11</f>
        <v>114100000</v>
      </c>
      <c r="G11" s="4">
        <f>F11/100/E11%</f>
        <v>0.68900966183574874</v>
      </c>
    </row>
    <row r="12" spans="1:7" hidden="1" outlineLevel="2" x14ac:dyDescent="0.25">
      <c r="A12" t="s">
        <v>440</v>
      </c>
      <c r="B12" t="s">
        <v>441</v>
      </c>
      <c r="C12" t="s">
        <v>34</v>
      </c>
      <c r="D12" s="2">
        <v>313300000</v>
      </c>
      <c r="E12" s="2">
        <v>290200000</v>
      </c>
      <c r="F12" s="2">
        <f>D12-E12</f>
        <v>23100000</v>
      </c>
      <c r="G12" s="4">
        <f>F12/100/E12%</f>
        <v>7.9600275671950382E-2</v>
      </c>
    </row>
    <row r="13" spans="1:7" hidden="1" outlineLevel="2" x14ac:dyDescent="0.25">
      <c r="A13" t="s">
        <v>517</v>
      </c>
      <c r="B13" t="s">
        <v>518</v>
      </c>
      <c r="C13" t="s">
        <v>34</v>
      </c>
      <c r="D13" s="2">
        <v>28659000</v>
      </c>
      <c r="E13" s="2">
        <v>36522000</v>
      </c>
      <c r="F13" s="2">
        <f>D13-E13</f>
        <v>-7863000</v>
      </c>
      <c r="G13" s="4">
        <f>F13/100/E13%</f>
        <v>-0.21529489075078034</v>
      </c>
    </row>
    <row r="14" spans="1:7" hidden="1" outlineLevel="2" x14ac:dyDescent="0.25">
      <c r="A14" t="s">
        <v>543</v>
      </c>
      <c r="B14" t="s">
        <v>544</v>
      </c>
      <c r="C14" t="s">
        <v>34</v>
      </c>
      <c r="D14" s="2">
        <v>4357000000</v>
      </c>
      <c r="E14" s="2">
        <v>5194000000</v>
      </c>
      <c r="F14" s="2">
        <f>D14-E14</f>
        <v>-837000000</v>
      </c>
      <c r="G14" s="4">
        <f>F14/100/E14%</f>
        <v>-0.16114747785906816</v>
      </c>
    </row>
    <row r="15" spans="1:7" hidden="1" outlineLevel="2" x14ac:dyDescent="0.25">
      <c r="A15" t="s">
        <v>200</v>
      </c>
      <c r="B15" t="s">
        <v>201</v>
      </c>
      <c r="C15" t="s">
        <v>34</v>
      </c>
      <c r="D15" s="2">
        <v>2019000000</v>
      </c>
      <c r="E15" s="2">
        <v>3217000000</v>
      </c>
      <c r="F15" s="2">
        <f>D15-E15</f>
        <v>-1198000000</v>
      </c>
      <c r="G15" s="4">
        <f>F15/100/E15%</f>
        <v>-0.3723966428349394</v>
      </c>
    </row>
    <row r="16" spans="1:7" outlineLevel="1" collapsed="1" x14ac:dyDescent="0.25">
      <c r="C16" s="5" t="s">
        <v>595</v>
      </c>
      <c r="D16" s="2">
        <f>SUBTOTAL(9,D6:D15)</f>
        <v>28298635000</v>
      </c>
      <c r="E16" s="2">
        <f>SUBTOTAL(9,E6:E15)</f>
        <v>23318566000</v>
      </c>
      <c r="F16" s="2">
        <f>SUBTOTAL(9,F6:F15)</f>
        <v>4980069000</v>
      </c>
      <c r="G16" s="4">
        <f>F16/100/E16%</f>
        <v>0.21356669187976654</v>
      </c>
    </row>
    <row r="17" spans="1:7" hidden="1" outlineLevel="2" x14ac:dyDescent="0.25">
      <c r="A17" t="s">
        <v>70</v>
      </c>
      <c r="B17" t="s">
        <v>71</v>
      </c>
      <c r="C17" t="s">
        <v>10</v>
      </c>
      <c r="D17" s="2">
        <v>6331000000</v>
      </c>
      <c r="E17" s="2">
        <v>2134000000</v>
      </c>
      <c r="F17" s="2">
        <f>D17-E17</f>
        <v>4197000000</v>
      </c>
      <c r="G17" s="4">
        <f>F17/100/E17%</f>
        <v>1.9667291471415183</v>
      </c>
    </row>
    <row r="18" spans="1:7" hidden="1" outlineLevel="2" x14ac:dyDescent="0.25">
      <c r="A18" t="s">
        <v>374</v>
      </c>
      <c r="B18" t="s">
        <v>375</v>
      </c>
      <c r="C18" t="s">
        <v>10</v>
      </c>
      <c r="D18" s="2">
        <v>2828000000</v>
      </c>
      <c r="E18" s="2">
        <v>1676000000</v>
      </c>
      <c r="F18" s="2">
        <f>D18-E18</f>
        <v>1152000000</v>
      </c>
      <c r="G18" s="4">
        <f>F18/100/E18%</f>
        <v>0.68735083532219565</v>
      </c>
    </row>
    <row r="19" spans="1:7" hidden="1" outlineLevel="2" x14ac:dyDescent="0.25">
      <c r="A19" t="s">
        <v>415</v>
      </c>
      <c r="B19" t="s">
        <v>416</v>
      </c>
      <c r="C19" t="s">
        <v>10</v>
      </c>
      <c r="D19" s="2">
        <v>304000000</v>
      </c>
      <c r="E19" s="2">
        <v>-625800000</v>
      </c>
      <c r="F19" s="2">
        <f>D19-E19</f>
        <v>929800000</v>
      </c>
      <c r="G19" s="4">
        <f>F19/100/E19%</f>
        <v>-1.4857782038990093</v>
      </c>
    </row>
    <row r="20" spans="1:7" hidden="1" outlineLevel="2" x14ac:dyDescent="0.25">
      <c r="A20" t="s">
        <v>297</v>
      </c>
      <c r="B20" t="s">
        <v>298</v>
      </c>
      <c r="C20" t="s">
        <v>10</v>
      </c>
      <c r="D20" s="2">
        <v>4332000000</v>
      </c>
      <c r="E20" s="2">
        <v>3479000000</v>
      </c>
      <c r="F20" s="2">
        <f>D20-E20</f>
        <v>853000000</v>
      </c>
      <c r="G20" s="4">
        <f>F20/100/E20%</f>
        <v>0.24518539810290313</v>
      </c>
    </row>
    <row r="21" spans="1:7" hidden="1" outlineLevel="2" x14ac:dyDescent="0.25">
      <c r="A21" t="s">
        <v>509</v>
      </c>
      <c r="B21" t="s">
        <v>510</v>
      </c>
      <c r="C21" t="s">
        <v>10</v>
      </c>
      <c r="D21" s="2">
        <v>1690000000</v>
      </c>
      <c r="E21" s="2">
        <v>938000000</v>
      </c>
      <c r="F21" s="2">
        <f>D21-E21</f>
        <v>752000000</v>
      </c>
      <c r="G21" s="4">
        <f>F21/100/E21%</f>
        <v>0.80170575692963753</v>
      </c>
    </row>
    <row r="22" spans="1:7" hidden="1" outlineLevel="2" x14ac:dyDescent="0.25">
      <c r="A22" t="s">
        <v>232</v>
      </c>
      <c r="B22" t="s">
        <v>233</v>
      </c>
      <c r="C22" t="s">
        <v>10</v>
      </c>
      <c r="D22" s="2">
        <v>787601000</v>
      </c>
      <c r="E22" s="2">
        <v>426555000</v>
      </c>
      <c r="F22" s="2">
        <f>D22-E22</f>
        <v>361046000</v>
      </c>
      <c r="G22" s="4">
        <f>F22/100/E22%</f>
        <v>0.84642308729237725</v>
      </c>
    </row>
    <row r="23" spans="1:7" hidden="1" outlineLevel="2" x14ac:dyDescent="0.25">
      <c r="A23" t="s">
        <v>242</v>
      </c>
      <c r="B23" t="s">
        <v>243</v>
      </c>
      <c r="C23" t="s">
        <v>10</v>
      </c>
      <c r="D23" s="2">
        <v>664000000</v>
      </c>
      <c r="E23" s="2">
        <v>310000000</v>
      </c>
      <c r="F23" s="2">
        <f>D23-E23</f>
        <v>354000000</v>
      </c>
      <c r="G23" s="4">
        <f>F23/100/E23%</f>
        <v>1.1419354838709677</v>
      </c>
    </row>
    <row r="24" spans="1:7" hidden="1" outlineLevel="2" x14ac:dyDescent="0.25">
      <c r="A24" t="s">
        <v>104</v>
      </c>
      <c r="B24" t="s">
        <v>105</v>
      </c>
      <c r="C24" t="s">
        <v>10</v>
      </c>
      <c r="D24" s="2">
        <v>299000000</v>
      </c>
      <c r="E24" s="2">
        <v>-2000000</v>
      </c>
      <c r="F24" s="2">
        <f>D24-E24</f>
        <v>301000000</v>
      </c>
      <c r="G24" s="4">
        <f>F24/100/E24%</f>
        <v>-150.5</v>
      </c>
    </row>
    <row r="25" spans="1:7" hidden="1" outlineLevel="2" x14ac:dyDescent="0.25">
      <c r="A25" t="s">
        <v>130</v>
      </c>
      <c r="B25" t="s">
        <v>131</v>
      </c>
      <c r="C25" t="s">
        <v>10</v>
      </c>
      <c r="D25" s="2">
        <v>91259000</v>
      </c>
      <c r="E25" s="2">
        <v>-150247000</v>
      </c>
      <c r="F25" s="2">
        <f>D25-E25</f>
        <v>241506000</v>
      </c>
      <c r="G25" s="4">
        <f>F25/100/E25%</f>
        <v>-1.6073931592644113</v>
      </c>
    </row>
    <row r="26" spans="1:7" hidden="1" outlineLevel="2" x14ac:dyDescent="0.25">
      <c r="A26" t="s">
        <v>125</v>
      </c>
      <c r="B26" t="s">
        <v>126</v>
      </c>
      <c r="C26" t="s">
        <v>10</v>
      </c>
      <c r="D26" s="2">
        <v>432000000</v>
      </c>
      <c r="E26" s="2">
        <v>238000000</v>
      </c>
      <c r="F26" s="2">
        <f>D26-E26</f>
        <v>194000000</v>
      </c>
      <c r="G26" s="4">
        <f>F26/100/E26%</f>
        <v>0.81512605042016806</v>
      </c>
    </row>
    <row r="27" spans="1:7" hidden="1" outlineLevel="2" x14ac:dyDescent="0.25">
      <c r="A27" t="s">
        <v>366</v>
      </c>
      <c r="B27" t="s">
        <v>367</v>
      </c>
      <c r="C27" t="s">
        <v>10</v>
      </c>
      <c r="D27" s="2">
        <v>666418000</v>
      </c>
      <c r="E27" s="2">
        <v>513366000</v>
      </c>
      <c r="F27" s="2">
        <f>D27-E27</f>
        <v>153052000</v>
      </c>
      <c r="G27" s="4">
        <f>F27/100/E27%</f>
        <v>0.29813427457213759</v>
      </c>
    </row>
    <row r="28" spans="1:7" hidden="1" outlineLevel="2" x14ac:dyDescent="0.25">
      <c r="A28" t="s">
        <v>423</v>
      </c>
      <c r="B28" t="s">
        <v>424</v>
      </c>
      <c r="C28" t="s">
        <v>10</v>
      </c>
      <c r="D28" s="2">
        <v>1518000000</v>
      </c>
      <c r="E28" s="2">
        <v>1367000000</v>
      </c>
      <c r="F28" s="2">
        <f>D28-E28</f>
        <v>151000000</v>
      </c>
      <c r="G28" s="4">
        <f>F28/100/E28%</f>
        <v>0.11046086320409657</v>
      </c>
    </row>
    <row r="29" spans="1:7" hidden="1" outlineLevel="2" x14ac:dyDescent="0.25">
      <c r="A29" t="s">
        <v>465</v>
      </c>
      <c r="B29" t="s">
        <v>466</v>
      </c>
      <c r="C29" t="s">
        <v>10</v>
      </c>
      <c r="D29" s="2">
        <v>416398000</v>
      </c>
      <c r="E29" s="2">
        <v>273104000</v>
      </c>
      <c r="F29" s="2">
        <f>D29-E29</f>
        <v>143294000</v>
      </c>
      <c r="G29" s="4">
        <f>F29/100/E29%</f>
        <v>0.52468656628976507</v>
      </c>
    </row>
    <row r="30" spans="1:7" hidden="1" outlineLevel="2" x14ac:dyDescent="0.25">
      <c r="A30" t="s">
        <v>272</v>
      </c>
      <c r="B30" t="s">
        <v>273</v>
      </c>
      <c r="C30" t="s">
        <v>10</v>
      </c>
      <c r="D30" s="2">
        <v>313417000</v>
      </c>
      <c r="E30" s="2">
        <v>227866000</v>
      </c>
      <c r="F30" s="2">
        <f>D30-E30</f>
        <v>85551000</v>
      </c>
      <c r="G30" s="4">
        <f>F30/100/E30%</f>
        <v>0.37544434009461702</v>
      </c>
    </row>
    <row r="31" spans="1:7" hidden="1" outlineLevel="2" x14ac:dyDescent="0.25">
      <c r="A31" t="s">
        <v>235</v>
      </c>
      <c r="B31" t="s">
        <v>236</v>
      </c>
      <c r="C31" t="s">
        <v>10</v>
      </c>
      <c r="D31" s="2">
        <v>261500000</v>
      </c>
      <c r="E31" s="2">
        <v>180300000</v>
      </c>
      <c r="F31" s="2">
        <f>D31-E31</f>
        <v>81200000</v>
      </c>
      <c r="G31" s="4">
        <f>F31/100/E31%</f>
        <v>0.45036051026067664</v>
      </c>
    </row>
    <row r="32" spans="1:7" hidden="1" outlineLevel="2" x14ac:dyDescent="0.25">
      <c r="A32" t="s">
        <v>521</v>
      </c>
      <c r="B32" t="s">
        <v>522</v>
      </c>
      <c r="C32" t="s">
        <v>10</v>
      </c>
      <c r="D32" s="2">
        <v>190610000</v>
      </c>
      <c r="E32" s="2">
        <v>122133000</v>
      </c>
      <c r="F32" s="2">
        <f>D32-E32</f>
        <v>68477000</v>
      </c>
      <c r="G32" s="4">
        <f>F32/100/E32%</f>
        <v>0.56067565686587573</v>
      </c>
    </row>
    <row r="33" spans="1:7" hidden="1" outlineLevel="2" x14ac:dyDescent="0.25">
      <c r="A33" t="s">
        <v>39</v>
      </c>
      <c r="B33" t="s">
        <v>40</v>
      </c>
      <c r="C33" t="s">
        <v>10</v>
      </c>
      <c r="D33" s="2">
        <v>189960000</v>
      </c>
      <c r="E33" s="2">
        <v>124820000</v>
      </c>
      <c r="F33" s="2">
        <f>D33-E33</f>
        <v>65140000</v>
      </c>
      <c r="G33" s="4">
        <f>F33/100/E33%</f>
        <v>0.52187149495273188</v>
      </c>
    </row>
    <row r="34" spans="1:7" hidden="1" outlineLevel="2" x14ac:dyDescent="0.25">
      <c r="A34" t="s">
        <v>153</v>
      </c>
      <c r="B34" t="s">
        <v>154</v>
      </c>
      <c r="C34" t="s">
        <v>10</v>
      </c>
      <c r="D34" s="2">
        <v>296696000</v>
      </c>
      <c r="E34" s="2">
        <v>233599000</v>
      </c>
      <c r="F34" s="2">
        <f>D34-E34</f>
        <v>63097000</v>
      </c>
      <c r="G34" s="4">
        <f>F34/100/E34%</f>
        <v>0.2701081768329488</v>
      </c>
    </row>
    <row r="35" spans="1:7" hidden="1" outlineLevel="2" x14ac:dyDescent="0.25">
      <c r="A35" t="s">
        <v>394</v>
      </c>
      <c r="B35" t="s">
        <v>395</v>
      </c>
      <c r="C35" t="s">
        <v>10</v>
      </c>
      <c r="D35" s="2">
        <v>205117000</v>
      </c>
      <c r="E35" s="2">
        <v>155518000</v>
      </c>
      <c r="F35" s="2">
        <f>D35-E35</f>
        <v>49599000</v>
      </c>
      <c r="G35" s="4">
        <f>F35/100/E35%</f>
        <v>0.31892771254774366</v>
      </c>
    </row>
    <row r="36" spans="1:7" hidden="1" outlineLevel="2" x14ac:dyDescent="0.25">
      <c r="A36" t="s">
        <v>558</v>
      </c>
      <c r="B36" t="s">
        <v>559</v>
      </c>
      <c r="C36" t="s">
        <v>10</v>
      </c>
      <c r="D36" s="2">
        <v>397000000</v>
      </c>
      <c r="E36" s="2">
        <v>358000000</v>
      </c>
      <c r="F36" s="2">
        <f>D36-E36</f>
        <v>39000000</v>
      </c>
      <c r="G36" s="4">
        <f>F36/100/E36%</f>
        <v>0.10893854748603352</v>
      </c>
    </row>
    <row r="37" spans="1:7" hidden="1" outlineLevel="2" x14ac:dyDescent="0.25">
      <c r="A37" t="s">
        <v>8</v>
      </c>
      <c r="B37" t="s">
        <v>9</v>
      </c>
      <c r="C37" t="s">
        <v>10</v>
      </c>
      <c r="D37" s="2">
        <v>99129000</v>
      </c>
      <c r="E37" s="2">
        <v>86373000</v>
      </c>
      <c r="F37" s="2">
        <f>D37-E37</f>
        <v>12756000</v>
      </c>
      <c r="G37" s="4">
        <f>F37/100/E37%</f>
        <v>0.14768504046403391</v>
      </c>
    </row>
    <row r="38" spans="1:7" hidden="1" outlineLevel="2" x14ac:dyDescent="0.25">
      <c r="A38" t="s">
        <v>279</v>
      </c>
      <c r="B38" t="s">
        <v>280</v>
      </c>
      <c r="C38" t="s">
        <v>10</v>
      </c>
      <c r="D38" s="2">
        <v>227531000</v>
      </c>
      <c r="E38" s="2">
        <v>227487000</v>
      </c>
      <c r="F38" s="2">
        <f>D38-E38</f>
        <v>44000</v>
      </c>
      <c r="G38" s="4">
        <f>F38/100/E38%</f>
        <v>1.9341764584349875E-4</v>
      </c>
    </row>
    <row r="39" spans="1:7" hidden="1" outlineLevel="2" x14ac:dyDescent="0.25">
      <c r="A39" t="s">
        <v>173</v>
      </c>
      <c r="B39" t="s">
        <v>174</v>
      </c>
      <c r="C39" t="s">
        <v>10</v>
      </c>
      <c r="D39" s="2">
        <v>80244000</v>
      </c>
      <c r="E39" s="2">
        <v>98582000</v>
      </c>
      <c r="F39" s="2">
        <f>D39-E39</f>
        <v>-18338000</v>
      </c>
      <c r="G39" s="4">
        <f>F39/100/E39%</f>
        <v>-0.18601773143170153</v>
      </c>
    </row>
    <row r="40" spans="1:7" hidden="1" outlineLevel="2" x14ac:dyDescent="0.25">
      <c r="A40" t="s">
        <v>136</v>
      </c>
      <c r="B40" t="s">
        <v>137</v>
      </c>
      <c r="C40" t="s">
        <v>10</v>
      </c>
      <c r="D40" s="2">
        <v>111000000</v>
      </c>
      <c r="E40" s="2">
        <v>194000000</v>
      </c>
      <c r="F40" s="2">
        <f>D40-E40</f>
        <v>-83000000</v>
      </c>
      <c r="G40" s="4">
        <f>F40/100/E40%</f>
        <v>-0.42783505154639173</v>
      </c>
    </row>
    <row r="41" spans="1:7" hidden="1" outlineLevel="2" x14ac:dyDescent="0.25">
      <c r="A41" t="s">
        <v>359</v>
      </c>
      <c r="B41" t="s">
        <v>360</v>
      </c>
      <c r="C41" t="s">
        <v>10</v>
      </c>
      <c r="D41" s="2">
        <v>-49000000</v>
      </c>
      <c r="E41" s="2">
        <v>38000000</v>
      </c>
      <c r="F41" s="2">
        <f>D41-E41</f>
        <v>-87000000</v>
      </c>
      <c r="G41" s="4">
        <f>F41/100/E41%</f>
        <v>-2.2894736842105261</v>
      </c>
    </row>
    <row r="42" spans="1:7" hidden="1" outlineLevel="2" x14ac:dyDescent="0.25">
      <c r="A42" t="s">
        <v>515</v>
      </c>
      <c r="B42" t="s">
        <v>516</v>
      </c>
      <c r="C42" t="s">
        <v>10</v>
      </c>
      <c r="D42" s="2">
        <v>31900000</v>
      </c>
      <c r="E42" s="2">
        <v>136300000</v>
      </c>
      <c r="F42" s="2">
        <f>D42-E42</f>
        <v>-104400000</v>
      </c>
      <c r="G42" s="4">
        <f>F42/100/E42%</f>
        <v>-0.76595744680851063</v>
      </c>
    </row>
    <row r="43" spans="1:7" hidden="1" outlineLevel="2" x14ac:dyDescent="0.25">
      <c r="A43" t="s">
        <v>218</v>
      </c>
      <c r="B43" t="s">
        <v>219</v>
      </c>
      <c r="C43" t="s">
        <v>10</v>
      </c>
      <c r="D43" s="2">
        <v>36100000</v>
      </c>
      <c r="E43" s="2">
        <v>170600000</v>
      </c>
      <c r="F43" s="2">
        <f>D43-E43</f>
        <v>-134500000</v>
      </c>
      <c r="G43" s="4">
        <f>F43/100/E43%</f>
        <v>-0.78839390386869868</v>
      </c>
    </row>
    <row r="44" spans="1:7" hidden="1" outlineLevel="2" x14ac:dyDescent="0.25">
      <c r="A44" t="s">
        <v>525</v>
      </c>
      <c r="B44" t="s">
        <v>526</v>
      </c>
      <c r="C44" t="s">
        <v>10</v>
      </c>
      <c r="D44" s="2">
        <v>8052000</v>
      </c>
      <c r="E44" s="2">
        <v>161258000</v>
      </c>
      <c r="F44" s="2">
        <f>D44-E44</f>
        <v>-153206000</v>
      </c>
      <c r="G44" s="4">
        <f>F44/100/E44%</f>
        <v>-0.95006759354574655</v>
      </c>
    </row>
    <row r="45" spans="1:7" hidden="1" outlineLevel="2" x14ac:dyDescent="0.25">
      <c r="A45" t="s">
        <v>355</v>
      </c>
      <c r="B45" t="s">
        <v>356</v>
      </c>
      <c r="C45" t="s">
        <v>10</v>
      </c>
      <c r="D45" s="2">
        <v>47000000</v>
      </c>
      <c r="E45" s="2">
        <v>241000000</v>
      </c>
      <c r="F45" s="2">
        <f>D45-E45</f>
        <v>-194000000</v>
      </c>
      <c r="G45" s="4">
        <f>F45/100/E45%</f>
        <v>-0.80497925311203322</v>
      </c>
    </row>
    <row r="46" spans="1:7" hidden="1" outlineLevel="2" x14ac:dyDescent="0.25">
      <c r="A46" t="s">
        <v>269</v>
      </c>
      <c r="B46" t="s">
        <v>270</v>
      </c>
      <c r="C46" t="s">
        <v>10</v>
      </c>
      <c r="D46" s="2">
        <v>-62000000</v>
      </c>
      <c r="E46" s="2">
        <v>168000000</v>
      </c>
      <c r="F46" s="2">
        <f>D46-E46</f>
        <v>-230000000</v>
      </c>
      <c r="G46" s="4">
        <f>F46/100/E46%</f>
        <v>-1.3690476190476191</v>
      </c>
    </row>
    <row r="47" spans="1:7" hidden="1" outlineLevel="2" x14ac:dyDescent="0.25">
      <c r="A47" t="s">
        <v>467</v>
      </c>
      <c r="B47" t="s">
        <v>468</v>
      </c>
      <c r="C47" t="s">
        <v>10</v>
      </c>
      <c r="D47" s="2">
        <v>-51400000</v>
      </c>
      <c r="E47" s="2">
        <v>193500000</v>
      </c>
      <c r="F47" s="2">
        <f>D47-E47</f>
        <v>-244900000</v>
      </c>
      <c r="G47" s="4">
        <f>F47/100/E47%</f>
        <v>-1.2656330749354006</v>
      </c>
    </row>
    <row r="48" spans="1:7" hidden="1" outlineLevel="2" x14ac:dyDescent="0.25">
      <c r="A48" t="s">
        <v>478</v>
      </c>
      <c r="B48" t="s">
        <v>479</v>
      </c>
      <c r="C48" t="s">
        <v>10</v>
      </c>
      <c r="D48" s="2">
        <v>22047000</v>
      </c>
      <c r="E48" s="2">
        <v>412721000</v>
      </c>
      <c r="F48" s="2">
        <f>D48-E48</f>
        <v>-390674000</v>
      </c>
      <c r="G48" s="4">
        <f>F48/100/E48%</f>
        <v>-0.94658134672090832</v>
      </c>
    </row>
    <row r="49" spans="1:7" hidden="1" outlineLevel="2" x14ac:dyDescent="0.25">
      <c r="A49" t="s">
        <v>536</v>
      </c>
      <c r="B49" t="s">
        <v>537</v>
      </c>
      <c r="C49" t="s">
        <v>10</v>
      </c>
      <c r="D49" s="2">
        <v>256722000</v>
      </c>
      <c r="E49" s="2">
        <v>649001000</v>
      </c>
      <c r="F49" s="2">
        <f>D49-E49</f>
        <v>-392279000</v>
      </c>
      <c r="G49" s="4">
        <f>F49/100/E49%</f>
        <v>-0.60443512413694278</v>
      </c>
    </row>
    <row r="50" spans="1:7" hidden="1" outlineLevel="2" x14ac:dyDescent="0.25">
      <c r="A50" t="s">
        <v>426</v>
      </c>
      <c r="B50" t="s">
        <v>427</v>
      </c>
      <c r="C50" t="s">
        <v>10</v>
      </c>
      <c r="D50" s="2">
        <v>-255000000</v>
      </c>
      <c r="E50" s="2">
        <v>141000000</v>
      </c>
      <c r="F50" s="2">
        <f>D50-E50</f>
        <v>-396000000</v>
      </c>
      <c r="G50" s="4">
        <f>F50/100/E50%</f>
        <v>-2.8085106382978724</v>
      </c>
    </row>
    <row r="51" spans="1:7" hidden="1" outlineLevel="2" x14ac:dyDescent="0.25">
      <c r="A51" t="s">
        <v>519</v>
      </c>
      <c r="B51" t="s">
        <v>520</v>
      </c>
      <c r="C51" t="s">
        <v>10</v>
      </c>
      <c r="D51" s="2">
        <v>-214220000</v>
      </c>
      <c r="E51" s="2">
        <v>758962000</v>
      </c>
      <c r="F51" s="2">
        <f>D51-E51</f>
        <v>-973182000</v>
      </c>
      <c r="G51" s="4">
        <f>F51/100/E51%</f>
        <v>-1.2822539204861376</v>
      </c>
    </row>
    <row r="52" spans="1:7" hidden="1" outlineLevel="2" x14ac:dyDescent="0.25">
      <c r="A52" t="s">
        <v>582</v>
      </c>
      <c r="B52" t="s">
        <v>583</v>
      </c>
      <c r="C52" t="s">
        <v>10</v>
      </c>
      <c r="D52" s="2">
        <v>-565000000</v>
      </c>
      <c r="E52" s="2">
        <v>533000000</v>
      </c>
      <c r="F52" s="2">
        <f>D52-E52</f>
        <v>-1098000000</v>
      </c>
      <c r="G52" s="4">
        <f>F52/100/E52%</f>
        <v>-2.0600375234521575</v>
      </c>
    </row>
    <row r="53" spans="1:7" hidden="1" outlineLevel="2" x14ac:dyDescent="0.25">
      <c r="A53" t="s">
        <v>156</v>
      </c>
      <c r="B53" t="s">
        <v>157</v>
      </c>
      <c r="C53" t="s">
        <v>10</v>
      </c>
      <c r="D53" s="2">
        <v>-2858000000</v>
      </c>
      <c r="E53" s="2">
        <v>1780000000</v>
      </c>
      <c r="F53" s="2">
        <f>D53-E53</f>
        <v>-4638000000</v>
      </c>
      <c r="G53" s="4">
        <f>F53/100/E53%</f>
        <v>-2.6056179775280901</v>
      </c>
    </row>
    <row r="54" spans="1:7" outlineLevel="1" collapsed="1" x14ac:dyDescent="0.25">
      <c r="C54" s="6" t="s">
        <v>596</v>
      </c>
      <c r="D54" s="2">
        <f>SUBTOTAL(9,D17:D53)</f>
        <v>19079081000</v>
      </c>
      <c r="E54" s="2">
        <f>SUBTOTAL(9,E17:E53)</f>
        <v>17968998000</v>
      </c>
      <c r="F54" s="2">
        <f>SUBTOTAL(9,F17:F53)</f>
        <v>1110083000</v>
      </c>
      <c r="G54" s="4">
        <f>F54/100/E54%</f>
        <v>6.1777679534496026E-2</v>
      </c>
    </row>
    <row r="55" spans="1:7" hidden="1" outlineLevel="2" x14ac:dyDescent="0.25">
      <c r="A55" t="s">
        <v>548</v>
      </c>
      <c r="B55" t="s">
        <v>549</v>
      </c>
      <c r="C55" t="s">
        <v>68</v>
      </c>
      <c r="D55" s="2">
        <v>6476000000</v>
      </c>
      <c r="E55" s="2">
        <v>3610000000</v>
      </c>
      <c r="F55" s="2">
        <f>D55-E55</f>
        <v>2866000000</v>
      </c>
      <c r="G55" s="4">
        <f>F55/100/E55%</f>
        <v>0.79390581717451525</v>
      </c>
    </row>
    <row r="56" spans="1:7" hidden="1" outlineLevel="2" x14ac:dyDescent="0.25">
      <c r="A56" t="s">
        <v>66</v>
      </c>
      <c r="B56" t="s">
        <v>67</v>
      </c>
      <c r="C56" t="s">
        <v>68</v>
      </c>
      <c r="D56" s="2">
        <v>-952000000</v>
      </c>
      <c r="E56" s="2">
        <v>-2600000000</v>
      </c>
      <c r="F56" s="2">
        <f>D56-E56</f>
        <v>1648000000</v>
      </c>
      <c r="G56" s="4">
        <f>F56/100/E56%</f>
        <v>-0.63384615384615384</v>
      </c>
    </row>
    <row r="57" spans="1:7" hidden="1" outlineLevel="2" x14ac:dyDescent="0.25">
      <c r="A57" t="s">
        <v>207</v>
      </c>
      <c r="B57" t="s">
        <v>208</v>
      </c>
      <c r="C57" t="s">
        <v>68</v>
      </c>
      <c r="D57" s="2">
        <v>512100000</v>
      </c>
      <c r="E57" s="2">
        <v>-525200000</v>
      </c>
      <c r="F57" s="2">
        <f>D57-E57</f>
        <v>1037300000</v>
      </c>
      <c r="G57" s="4">
        <f>F57/100/E57%</f>
        <v>-1.9750571210967252</v>
      </c>
    </row>
    <row r="58" spans="1:7" hidden="1" outlineLevel="2" x14ac:dyDescent="0.25">
      <c r="A58" t="s">
        <v>397</v>
      </c>
      <c r="B58" t="s">
        <v>398</v>
      </c>
      <c r="C58" t="s">
        <v>68</v>
      </c>
      <c r="D58" s="2">
        <v>342800000</v>
      </c>
      <c r="E58" s="2">
        <v>-397000000</v>
      </c>
      <c r="F58" s="2">
        <f>D58-E58</f>
        <v>739800000</v>
      </c>
      <c r="G58" s="4">
        <f>F58/100/E58%</f>
        <v>-1.8634760705289672</v>
      </c>
    </row>
    <row r="59" spans="1:7" hidden="1" outlineLevel="2" x14ac:dyDescent="0.25">
      <c r="A59" t="s">
        <v>450</v>
      </c>
      <c r="B59" t="s">
        <v>451</v>
      </c>
      <c r="C59" t="s">
        <v>68</v>
      </c>
      <c r="D59" s="2">
        <v>2307000000</v>
      </c>
      <c r="E59" s="2">
        <v>1896000000</v>
      </c>
      <c r="F59" s="2">
        <f>D59-E59</f>
        <v>411000000</v>
      </c>
      <c r="G59" s="4">
        <f>F59/100/E59%</f>
        <v>0.21677215189873417</v>
      </c>
    </row>
    <row r="60" spans="1:7" hidden="1" outlineLevel="2" x14ac:dyDescent="0.25">
      <c r="A60" t="s">
        <v>446</v>
      </c>
      <c r="B60" t="s">
        <v>447</v>
      </c>
      <c r="C60" t="s">
        <v>68</v>
      </c>
      <c r="D60" s="2">
        <v>2291000000</v>
      </c>
      <c r="E60" s="2">
        <v>2100000000</v>
      </c>
      <c r="F60" s="2">
        <f>D60-E60</f>
        <v>191000000</v>
      </c>
      <c r="G60" s="4">
        <f>F60/100/E60%</f>
        <v>9.0952380952380951E-2</v>
      </c>
    </row>
    <row r="61" spans="1:7" hidden="1" outlineLevel="2" x14ac:dyDescent="0.25">
      <c r="A61" t="s">
        <v>202</v>
      </c>
      <c r="B61" t="s">
        <v>203</v>
      </c>
      <c r="C61" t="s">
        <v>68</v>
      </c>
      <c r="D61" s="2">
        <v>329000000</v>
      </c>
      <c r="E61" s="2">
        <v>173800000</v>
      </c>
      <c r="F61" s="2">
        <f>D61-E61</f>
        <v>155200000</v>
      </c>
      <c r="G61" s="4">
        <f>F61/100/E61%</f>
        <v>0.89298043728423471</v>
      </c>
    </row>
    <row r="62" spans="1:7" hidden="1" outlineLevel="2" x14ac:dyDescent="0.25">
      <c r="A62" t="s">
        <v>141</v>
      </c>
      <c r="B62" t="s">
        <v>142</v>
      </c>
      <c r="C62" t="s">
        <v>68</v>
      </c>
      <c r="D62" s="2">
        <v>324000000</v>
      </c>
      <c r="E62" s="2">
        <v>186000000</v>
      </c>
      <c r="F62" s="2">
        <f>D62-E62</f>
        <v>138000000</v>
      </c>
      <c r="G62" s="4">
        <f>F62/100/E62%</f>
        <v>0.74193548387096775</v>
      </c>
    </row>
    <row r="63" spans="1:7" hidden="1" outlineLevel="2" x14ac:dyDescent="0.25">
      <c r="A63" t="s">
        <v>198</v>
      </c>
      <c r="B63" t="s">
        <v>199</v>
      </c>
      <c r="C63" t="s">
        <v>68</v>
      </c>
      <c r="D63" s="2">
        <v>698000000</v>
      </c>
      <c r="E63" s="2">
        <v>578000000</v>
      </c>
      <c r="F63" s="2">
        <f>D63-E63</f>
        <v>120000000</v>
      </c>
      <c r="G63" s="4">
        <f>F63/100/E63%</f>
        <v>0.20761245674740483</v>
      </c>
    </row>
    <row r="64" spans="1:7" hidden="1" outlineLevel="2" x14ac:dyDescent="0.25">
      <c r="A64" t="s">
        <v>346</v>
      </c>
      <c r="B64" t="s">
        <v>347</v>
      </c>
      <c r="C64" t="s">
        <v>68</v>
      </c>
      <c r="D64" s="2">
        <v>348000000</v>
      </c>
      <c r="E64" s="2">
        <v>247000000</v>
      </c>
      <c r="F64" s="2">
        <f>D64-E64</f>
        <v>101000000</v>
      </c>
      <c r="G64" s="4">
        <f>F64/100/E64%</f>
        <v>0.40890688259109309</v>
      </c>
    </row>
    <row r="65" spans="1:7" hidden="1" outlineLevel="2" x14ac:dyDescent="0.25">
      <c r="A65" t="s">
        <v>340</v>
      </c>
      <c r="B65" t="s">
        <v>341</v>
      </c>
      <c r="C65" t="s">
        <v>68</v>
      </c>
      <c r="D65" s="2">
        <v>237000000</v>
      </c>
      <c r="E65" s="2">
        <v>154600000</v>
      </c>
      <c r="F65" s="2">
        <f>D65-E65</f>
        <v>82400000</v>
      </c>
      <c r="G65" s="4">
        <f>F65/100/E65%</f>
        <v>0.53298835705045278</v>
      </c>
    </row>
    <row r="66" spans="1:7" hidden="1" outlineLevel="2" x14ac:dyDescent="0.25">
      <c r="A66" t="s">
        <v>176</v>
      </c>
      <c r="B66" t="s">
        <v>177</v>
      </c>
      <c r="C66" t="s">
        <v>68</v>
      </c>
      <c r="D66" s="2">
        <v>216200000</v>
      </c>
      <c r="E66" s="2">
        <v>157300000</v>
      </c>
      <c r="F66" s="2">
        <f>D66-E66</f>
        <v>58900000</v>
      </c>
      <c r="G66" s="4">
        <f>F66/100/E66%</f>
        <v>0.37444373808010173</v>
      </c>
    </row>
    <row r="67" spans="1:7" hidden="1" outlineLevel="2" x14ac:dyDescent="0.25">
      <c r="A67" t="s">
        <v>383</v>
      </c>
      <c r="B67" t="s">
        <v>384</v>
      </c>
      <c r="C67" t="s">
        <v>68</v>
      </c>
      <c r="D67" s="2">
        <v>206100000</v>
      </c>
      <c r="E67" s="2">
        <v>191900000</v>
      </c>
      <c r="F67" s="2">
        <f>D67-E67</f>
        <v>14200000</v>
      </c>
      <c r="G67" s="4">
        <f>F67/100/E67%</f>
        <v>7.3996873371547686E-2</v>
      </c>
    </row>
    <row r="68" spans="1:7" hidden="1" outlineLevel="2" x14ac:dyDescent="0.25">
      <c r="A68" t="s">
        <v>302</v>
      </c>
      <c r="B68" t="s">
        <v>303</v>
      </c>
      <c r="C68" t="s">
        <v>68</v>
      </c>
      <c r="D68" s="2">
        <v>203119000</v>
      </c>
      <c r="E68" s="2">
        <v>199449000</v>
      </c>
      <c r="F68" s="2">
        <f>D68-E68</f>
        <v>3670000</v>
      </c>
      <c r="G68" s="4">
        <f>F68/100/E68%</f>
        <v>1.8400693911726808E-2</v>
      </c>
    </row>
    <row r="69" spans="1:7" hidden="1" outlineLevel="2" x14ac:dyDescent="0.25">
      <c r="A69" t="s">
        <v>585</v>
      </c>
      <c r="B69" t="s">
        <v>586</v>
      </c>
      <c r="C69" t="s">
        <v>68</v>
      </c>
      <c r="D69" s="2">
        <v>89300000</v>
      </c>
      <c r="E69" s="2">
        <v>115700000</v>
      </c>
      <c r="F69" s="2">
        <f>D69-E69</f>
        <v>-26400000</v>
      </c>
      <c r="G69" s="4">
        <f>F69/100/E69%</f>
        <v>-0.22817631806395852</v>
      </c>
    </row>
    <row r="70" spans="1:7" hidden="1" outlineLevel="2" x14ac:dyDescent="0.25">
      <c r="A70" t="s">
        <v>107</v>
      </c>
      <c r="B70" t="s">
        <v>108</v>
      </c>
      <c r="C70" t="s">
        <v>68</v>
      </c>
      <c r="D70" s="2">
        <v>225000000</v>
      </c>
      <c r="E70" s="2">
        <v>407000000</v>
      </c>
      <c r="F70" s="2">
        <f>D70-E70</f>
        <v>-182000000</v>
      </c>
      <c r="G70" s="4">
        <f>F70/100/E70%</f>
        <v>-0.44717444717444715</v>
      </c>
    </row>
    <row r="71" spans="1:7" hidden="1" outlineLevel="2" x14ac:dyDescent="0.25">
      <c r="A71" t="s">
        <v>348</v>
      </c>
      <c r="B71" t="s">
        <v>349</v>
      </c>
      <c r="C71" t="s">
        <v>68</v>
      </c>
      <c r="D71" s="2">
        <v>472000000</v>
      </c>
      <c r="E71" s="2">
        <v>671000000</v>
      </c>
      <c r="F71" s="2">
        <f>D71-E71</f>
        <v>-199000000</v>
      </c>
      <c r="G71" s="4">
        <f>F71/100/E71%</f>
        <v>-0.29657228017883758</v>
      </c>
    </row>
    <row r="72" spans="1:7" hidden="1" outlineLevel="2" x14ac:dyDescent="0.25">
      <c r="A72" t="s">
        <v>357</v>
      </c>
      <c r="B72" t="s">
        <v>358</v>
      </c>
      <c r="C72" t="s">
        <v>68</v>
      </c>
      <c r="D72" s="2">
        <v>597000000</v>
      </c>
      <c r="E72" s="2">
        <v>899000000</v>
      </c>
      <c r="F72" s="2">
        <f>D72-E72</f>
        <v>-302000000</v>
      </c>
      <c r="G72" s="4">
        <f>F72/100/E72%</f>
        <v>-0.33592880978865408</v>
      </c>
    </row>
    <row r="73" spans="1:7" hidden="1" outlineLevel="2" x14ac:dyDescent="0.25">
      <c r="A73" t="s">
        <v>551</v>
      </c>
      <c r="B73" t="s">
        <v>552</v>
      </c>
      <c r="C73" t="s">
        <v>68</v>
      </c>
      <c r="D73" s="2">
        <v>373000000</v>
      </c>
      <c r="E73" s="2">
        <v>677000000</v>
      </c>
      <c r="F73" s="2">
        <f>D73-E73</f>
        <v>-304000000</v>
      </c>
      <c r="G73" s="4">
        <f>F73/100/E73%</f>
        <v>-0.44903988183161003</v>
      </c>
    </row>
    <row r="74" spans="1:7" hidden="1" outlineLevel="2" x14ac:dyDescent="0.25">
      <c r="A74" t="s">
        <v>193</v>
      </c>
      <c r="B74" t="s">
        <v>194</v>
      </c>
      <c r="C74" t="s">
        <v>68</v>
      </c>
      <c r="D74" s="2">
        <v>1737000000</v>
      </c>
      <c r="E74" s="2">
        <v>2593000000</v>
      </c>
      <c r="F74" s="2">
        <f>D74-E74</f>
        <v>-856000000</v>
      </c>
      <c r="G74" s="4">
        <f>F74/100/E74%</f>
        <v>-0.33011955264172771</v>
      </c>
    </row>
    <row r="75" spans="1:7" outlineLevel="1" collapsed="1" x14ac:dyDescent="0.25">
      <c r="C75" s="6" t="s">
        <v>597</v>
      </c>
      <c r="D75" s="2">
        <f>SUBTOTAL(9,D55:D74)</f>
        <v>17031619000</v>
      </c>
      <c r="E75" s="2">
        <f>SUBTOTAL(9,E55:E74)</f>
        <v>11334549000</v>
      </c>
      <c r="F75" s="2">
        <f>SUBTOTAL(9,F55:F74)</f>
        <v>5697070000</v>
      </c>
      <c r="G75" s="4">
        <f>F75/100/E75%</f>
        <v>0.50262873273563857</v>
      </c>
    </row>
    <row r="76" spans="1:7" hidden="1" outlineLevel="2" x14ac:dyDescent="0.25">
      <c r="A76" t="s">
        <v>485</v>
      </c>
      <c r="B76" t="s">
        <v>486</v>
      </c>
      <c r="C76" t="s">
        <v>149</v>
      </c>
      <c r="D76" s="2">
        <v>-82000000</v>
      </c>
      <c r="E76" s="2">
        <v>-11383000000</v>
      </c>
      <c r="F76" s="2">
        <f>D76-E76</f>
        <v>11301000000</v>
      </c>
      <c r="G76" s="4">
        <f>F76/100/E76%</f>
        <v>-0.9927962751471493</v>
      </c>
    </row>
    <row r="77" spans="1:7" hidden="1" outlineLevel="2" x14ac:dyDescent="0.25">
      <c r="A77" t="s">
        <v>406</v>
      </c>
      <c r="B77" t="s">
        <v>407</v>
      </c>
      <c r="C77" t="s">
        <v>149</v>
      </c>
      <c r="D77" s="2">
        <v>-55000000</v>
      </c>
      <c r="E77" s="2">
        <v>-244000000</v>
      </c>
      <c r="F77" s="2">
        <f>D77-E77</f>
        <v>189000000</v>
      </c>
      <c r="G77" s="4">
        <f>F77/100/E77%</f>
        <v>-0.77459016393442626</v>
      </c>
    </row>
    <row r="78" spans="1:7" hidden="1" outlineLevel="2" x14ac:dyDescent="0.25">
      <c r="A78" t="s">
        <v>350</v>
      </c>
      <c r="B78" t="s">
        <v>351</v>
      </c>
      <c r="C78" t="s">
        <v>149</v>
      </c>
      <c r="D78" s="2">
        <v>455000000</v>
      </c>
      <c r="E78" s="2">
        <v>506000000</v>
      </c>
      <c r="F78" s="2">
        <f>D78-E78</f>
        <v>-51000000</v>
      </c>
      <c r="G78" s="4">
        <f>F78/100/E78%</f>
        <v>-0.1007905138339921</v>
      </c>
    </row>
    <row r="79" spans="1:7" hidden="1" outlineLevel="2" x14ac:dyDescent="0.25">
      <c r="A79" t="s">
        <v>147</v>
      </c>
      <c r="B79" t="s">
        <v>148</v>
      </c>
      <c r="C79" t="s">
        <v>149</v>
      </c>
      <c r="D79" s="2">
        <v>-14961000</v>
      </c>
      <c r="E79" s="2">
        <v>90358000</v>
      </c>
      <c r="F79" s="2">
        <f>D79-E79</f>
        <v>-105319000</v>
      </c>
      <c r="G79" s="4">
        <f>F79/100/E79%</f>
        <v>-1.1655747139157573</v>
      </c>
    </row>
    <row r="80" spans="1:7" hidden="1" outlineLevel="2" x14ac:dyDescent="0.25">
      <c r="A80" t="s">
        <v>228</v>
      </c>
      <c r="B80" t="s">
        <v>229</v>
      </c>
      <c r="C80" t="s">
        <v>149</v>
      </c>
      <c r="D80" s="2">
        <v>-92000000</v>
      </c>
      <c r="E80" s="2">
        <v>109000000</v>
      </c>
      <c r="F80" s="2">
        <f>D80-E80</f>
        <v>-201000000</v>
      </c>
      <c r="G80" s="4">
        <f>F80/100/E80%</f>
        <v>-1.8440366972477065</v>
      </c>
    </row>
    <row r="81" spans="1:7" hidden="1" outlineLevel="2" x14ac:dyDescent="0.25">
      <c r="A81" t="s">
        <v>571</v>
      </c>
      <c r="B81" t="s">
        <v>572</v>
      </c>
      <c r="C81" t="s">
        <v>149</v>
      </c>
      <c r="D81" s="2">
        <v>-170000000</v>
      </c>
      <c r="E81" s="2">
        <v>57000000</v>
      </c>
      <c r="F81" s="2">
        <f>D81-E81</f>
        <v>-227000000</v>
      </c>
      <c r="G81" s="4">
        <f>F81/100/E81%</f>
        <v>-3.9824561403508771</v>
      </c>
    </row>
    <row r="82" spans="1:7" hidden="1" outlineLevel="2" x14ac:dyDescent="0.25">
      <c r="A82" t="s">
        <v>288</v>
      </c>
      <c r="B82" t="s">
        <v>289</v>
      </c>
      <c r="C82" t="s">
        <v>149</v>
      </c>
      <c r="D82" s="2">
        <v>-17000000</v>
      </c>
      <c r="E82" s="2">
        <v>295000000</v>
      </c>
      <c r="F82" s="2">
        <f>D82-E82</f>
        <v>-312000000</v>
      </c>
      <c r="G82" s="4">
        <f>F82/100/E82%</f>
        <v>-1.0576271186440678</v>
      </c>
    </row>
    <row r="83" spans="1:7" hidden="1" outlineLevel="2" x14ac:dyDescent="0.25">
      <c r="A83" t="s">
        <v>205</v>
      </c>
      <c r="B83" t="s">
        <v>206</v>
      </c>
      <c r="C83" t="s">
        <v>149</v>
      </c>
      <c r="D83" s="2">
        <v>-61000000</v>
      </c>
      <c r="E83" s="2">
        <v>558000000</v>
      </c>
      <c r="F83" s="2">
        <f>D83-E83</f>
        <v>-619000000</v>
      </c>
      <c r="G83" s="4">
        <f>F83/100/E83%</f>
        <v>-1.1093189964157706</v>
      </c>
    </row>
    <row r="84" spans="1:7" hidden="1" outlineLevel="2" x14ac:dyDescent="0.25">
      <c r="A84" t="s">
        <v>538</v>
      </c>
      <c r="B84" t="s">
        <v>539</v>
      </c>
      <c r="C84" t="s">
        <v>149</v>
      </c>
      <c r="D84" s="2">
        <v>-464000000</v>
      </c>
      <c r="E84" s="2">
        <v>609000000</v>
      </c>
      <c r="F84" s="2">
        <f>D84-E84</f>
        <v>-1073000000</v>
      </c>
      <c r="G84" s="4">
        <f>F84/100/E84%</f>
        <v>-1.7619047619047619</v>
      </c>
    </row>
    <row r="85" spans="1:7" hidden="1" outlineLevel="2" x14ac:dyDescent="0.25">
      <c r="A85" t="s">
        <v>452</v>
      </c>
      <c r="B85" t="s">
        <v>453</v>
      </c>
      <c r="C85" t="s">
        <v>149</v>
      </c>
      <c r="D85" s="2">
        <v>-799000000</v>
      </c>
      <c r="E85" s="2">
        <v>712000000</v>
      </c>
      <c r="F85" s="2">
        <f>D85-E85</f>
        <v>-1511000000</v>
      </c>
      <c r="G85" s="4">
        <f>F85/100/E85%</f>
        <v>-2.1221910112359552</v>
      </c>
    </row>
    <row r="86" spans="1:7" outlineLevel="1" collapsed="1" x14ac:dyDescent="0.25">
      <c r="C86" s="6" t="s">
        <v>598</v>
      </c>
      <c r="D86" s="2">
        <f>SUBTOTAL(9,D76:D85)</f>
        <v>-1299961000</v>
      </c>
      <c r="E86" s="2">
        <f>SUBTOTAL(9,E76:E85)</f>
        <v>-8690642000</v>
      </c>
      <c r="F86" s="2">
        <f>SUBTOTAL(9,F76:F85)</f>
        <v>7390681000</v>
      </c>
      <c r="G86" s="4">
        <f>F86/100/E86%</f>
        <v>-0.85041830051220613</v>
      </c>
    </row>
    <row r="87" spans="1:7" hidden="1" outlineLevel="2" x14ac:dyDescent="0.25">
      <c r="A87" t="s">
        <v>120</v>
      </c>
      <c r="B87" t="s">
        <v>121</v>
      </c>
      <c r="C87" t="s">
        <v>44</v>
      </c>
      <c r="D87" s="2">
        <v>4881000000</v>
      </c>
      <c r="E87" s="2">
        <v>-1435000000</v>
      </c>
      <c r="F87" s="2">
        <f>D87-E87</f>
        <v>6316000000</v>
      </c>
      <c r="G87" s="4">
        <f>F87/100/E87%</f>
        <v>-4.4013937282229962</v>
      </c>
    </row>
    <row r="88" spans="1:7" hidden="1" outlineLevel="2" x14ac:dyDescent="0.25">
      <c r="A88" t="s">
        <v>283</v>
      </c>
      <c r="B88" t="s">
        <v>284</v>
      </c>
      <c r="C88" t="s">
        <v>44</v>
      </c>
      <c r="D88" s="2">
        <v>3367000000</v>
      </c>
      <c r="E88" s="2">
        <v>1877000000</v>
      </c>
      <c r="F88" s="2">
        <f>D88-E88</f>
        <v>1490000000</v>
      </c>
      <c r="G88" s="4">
        <f>F88/100/E88%</f>
        <v>0.79381992541289292</v>
      </c>
    </row>
    <row r="89" spans="1:7" hidden="1" outlineLevel="2" x14ac:dyDescent="0.25">
      <c r="A89" t="s">
        <v>76</v>
      </c>
      <c r="B89" t="s">
        <v>77</v>
      </c>
      <c r="C89" t="s">
        <v>44</v>
      </c>
      <c r="D89" s="2">
        <v>1073000000</v>
      </c>
      <c r="E89" s="2">
        <v>523000000</v>
      </c>
      <c r="F89" s="2">
        <f>D89-E89</f>
        <v>550000000</v>
      </c>
      <c r="G89" s="4">
        <f>F89/100/E89%</f>
        <v>1.0516252390057361</v>
      </c>
    </row>
    <row r="90" spans="1:7" hidden="1" outlineLevel="2" x14ac:dyDescent="0.25">
      <c r="A90" t="s">
        <v>179</v>
      </c>
      <c r="B90" t="s">
        <v>180</v>
      </c>
      <c r="C90" t="s">
        <v>44</v>
      </c>
      <c r="D90" s="2">
        <v>484000000</v>
      </c>
      <c r="E90" s="2">
        <v>248000000</v>
      </c>
      <c r="F90" s="2">
        <f>D90-E90</f>
        <v>236000000</v>
      </c>
      <c r="G90" s="4">
        <f>F90/100/E90%</f>
        <v>0.95161290322580649</v>
      </c>
    </row>
    <row r="91" spans="1:7" hidden="1" outlineLevel="2" x14ac:dyDescent="0.25">
      <c r="A91" t="s">
        <v>507</v>
      </c>
      <c r="B91" t="s">
        <v>508</v>
      </c>
      <c r="C91" t="s">
        <v>44</v>
      </c>
      <c r="D91" s="2">
        <v>643200000</v>
      </c>
      <c r="E91" s="2">
        <v>545900000</v>
      </c>
      <c r="F91" s="2">
        <f>D91-E91</f>
        <v>97300000</v>
      </c>
      <c r="G91" s="4">
        <f>F91/100/E91%</f>
        <v>0.17823777248580325</v>
      </c>
    </row>
    <row r="92" spans="1:7" hidden="1" outlineLevel="2" x14ac:dyDescent="0.25">
      <c r="A92" t="s">
        <v>400</v>
      </c>
      <c r="B92" t="s">
        <v>401</v>
      </c>
      <c r="C92" t="s">
        <v>44</v>
      </c>
      <c r="D92" s="2">
        <v>467000000</v>
      </c>
      <c r="E92" s="2">
        <v>379400000</v>
      </c>
      <c r="F92" s="2">
        <f>D92-E92</f>
        <v>87600000</v>
      </c>
      <c r="G92" s="4">
        <f>F92/100/E92%</f>
        <v>0.23089088033737482</v>
      </c>
    </row>
    <row r="93" spans="1:7" hidden="1" outlineLevel="2" x14ac:dyDescent="0.25">
      <c r="A93" t="s">
        <v>110</v>
      </c>
      <c r="B93" t="s">
        <v>111</v>
      </c>
      <c r="C93" t="s">
        <v>44</v>
      </c>
      <c r="D93" s="2">
        <v>176600000</v>
      </c>
      <c r="E93" s="2">
        <v>126100000</v>
      </c>
      <c r="F93" s="2">
        <f>D93-E93</f>
        <v>50500000</v>
      </c>
      <c r="G93" s="4">
        <f>F93/100/E93%</f>
        <v>0.40047581284694689</v>
      </c>
    </row>
    <row r="94" spans="1:7" hidden="1" outlineLevel="2" x14ac:dyDescent="0.25">
      <c r="A94" t="s">
        <v>561</v>
      </c>
      <c r="B94" t="s">
        <v>562</v>
      </c>
      <c r="C94" t="s">
        <v>44</v>
      </c>
      <c r="D94" s="2">
        <v>121000000</v>
      </c>
      <c r="E94" s="2">
        <v>75000000</v>
      </c>
      <c r="F94" s="2">
        <f>D94-E94</f>
        <v>46000000</v>
      </c>
      <c r="G94" s="4">
        <f>F94/100/E94%</f>
        <v>0.61333333333333329</v>
      </c>
    </row>
    <row r="95" spans="1:7" hidden="1" outlineLevel="2" x14ac:dyDescent="0.25">
      <c r="A95" t="s">
        <v>404</v>
      </c>
      <c r="B95" t="s">
        <v>405</v>
      </c>
      <c r="C95" t="s">
        <v>44</v>
      </c>
      <c r="D95" s="2">
        <v>182358000</v>
      </c>
      <c r="E95" s="2">
        <v>136983000</v>
      </c>
      <c r="F95" s="2">
        <f>D95-E95</f>
        <v>45375000</v>
      </c>
      <c r="G95" s="4">
        <f>F95/100/E95%</f>
        <v>0.33124548301614071</v>
      </c>
    </row>
    <row r="96" spans="1:7" hidden="1" outlineLevel="2" x14ac:dyDescent="0.25">
      <c r="A96" t="s">
        <v>331</v>
      </c>
      <c r="B96" t="s">
        <v>332</v>
      </c>
      <c r="C96" t="s">
        <v>44</v>
      </c>
      <c r="D96" s="2">
        <v>191700000</v>
      </c>
      <c r="E96" s="2">
        <v>167100000</v>
      </c>
      <c r="F96" s="2">
        <f>D96-E96</f>
        <v>24600000</v>
      </c>
      <c r="G96" s="4">
        <f>F96/100/E96%</f>
        <v>0.14721723518850988</v>
      </c>
    </row>
    <row r="97" spans="1:7" hidden="1" outlineLevel="2" x14ac:dyDescent="0.25">
      <c r="A97" t="s">
        <v>587</v>
      </c>
      <c r="B97" t="s">
        <v>588</v>
      </c>
      <c r="C97" t="s">
        <v>44</v>
      </c>
      <c r="D97" s="2">
        <v>67776000</v>
      </c>
      <c r="E97" s="2">
        <v>54002000</v>
      </c>
      <c r="F97" s="2">
        <f>D97-E97</f>
        <v>13774000</v>
      </c>
      <c r="G97" s="4">
        <f>F97/100/E97%</f>
        <v>0.2550646272360283</v>
      </c>
    </row>
    <row r="98" spans="1:7" hidden="1" outlineLevel="2" x14ac:dyDescent="0.25">
      <c r="A98" t="s">
        <v>376</v>
      </c>
      <c r="B98" t="s">
        <v>377</v>
      </c>
      <c r="C98" t="s">
        <v>44</v>
      </c>
      <c r="D98" s="2">
        <v>316000000</v>
      </c>
      <c r="E98" s="2">
        <v>303000000</v>
      </c>
      <c r="F98" s="2">
        <f>D98-E98</f>
        <v>13000000</v>
      </c>
      <c r="G98" s="4">
        <f>F98/100/E98%</f>
        <v>4.2904290429042903E-2</v>
      </c>
    </row>
    <row r="99" spans="1:7" hidden="1" outlineLevel="2" x14ac:dyDescent="0.25">
      <c r="A99" t="s">
        <v>159</v>
      </c>
      <c r="B99" t="s">
        <v>160</v>
      </c>
      <c r="C99" t="s">
        <v>44</v>
      </c>
      <c r="D99" s="2">
        <v>109900000</v>
      </c>
      <c r="E99" s="2">
        <v>106000000</v>
      </c>
      <c r="F99" s="2">
        <f>D99-E99</f>
        <v>3900000</v>
      </c>
      <c r="G99" s="4">
        <f>F99/100/E99%</f>
        <v>3.6792452830188678E-2</v>
      </c>
    </row>
    <row r="100" spans="1:7" hidden="1" outlineLevel="2" x14ac:dyDescent="0.25">
      <c r="A100" t="s">
        <v>230</v>
      </c>
      <c r="B100" t="s">
        <v>231</v>
      </c>
      <c r="C100" t="s">
        <v>44</v>
      </c>
      <c r="D100" s="2">
        <v>771000000</v>
      </c>
      <c r="E100" s="2">
        <v>770000000</v>
      </c>
      <c r="F100" s="2">
        <f>D100-E100</f>
        <v>1000000</v>
      </c>
      <c r="G100" s="4">
        <f>F100/100/E100%</f>
        <v>1.2987012987012987E-3</v>
      </c>
    </row>
    <row r="101" spans="1:7" hidden="1" outlineLevel="2" x14ac:dyDescent="0.25">
      <c r="A101" t="s">
        <v>534</v>
      </c>
      <c r="B101" t="s">
        <v>535</v>
      </c>
      <c r="C101" t="s">
        <v>44</v>
      </c>
      <c r="D101" s="2">
        <v>231100000</v>
      </c>
      <c r="E101" s="2">
        <v>242000000</v>
      </c>
      <c r="F101" s="2">
        <f>D101-E101</f>
        <v>-10900000</v>
      </c>
      <c r="G101" s="4">
        <f>F101/100/E101%</f>
        <v>-4.5041322314049587E-2</v>
      </c>
    </row>
    <row r="102" spans="1:7" hidden="1" outlineLevel="2" x14ac:dyDescent="0.25">
      <c r="A102" t="s">
        <v>499</v>
      </c>
      <c r="B102" t="s">
        <v>500</v>
      </c>
      <c r="C102" t="s">
        <v>44</v>
      </c>
      <c r="D102" s="2">
        <v>555000000</v>
      </c>
      <c r="E102" s="2">
        <v>583000000</v>
      </c>
      <c r="F102" s="2">
        <f>D102-E102</f>
        <v>-28000000</v>
      </c>
      <c r="G102" s="4">
        <f>F102/100/E102%</f>
        <v>-4.8027444253859346E-2</v>
      </c>
    </row>
    <row r="103" spans="1:7" hidden="1" outlineLevel="2" x14ac:dyDescent="0.25">
      <c r="A103" t="s">
        <v>458</v>
      </c>
      <c r="B103" t="s">
        <v>459</v>
      </c>
      <c r="C103" t="s">
        <v>44</v>
      </c>
      <c r="D103" s="2">
        <v>236000000</v>
      </c>
      <c r="E103" s="2">
        <v>277100000</v>
      </c>
      <c r="F103" s="2">
        <f>D103-E103</f>
        <v>-41100000</v>
      </c>
      <c r="G103" s="4">
        <f>F103/100/E103%</f>
        <v>-0.14832190544929627</v>
      </c>
    </row>
    <row r="104" spans="1:7" hidden="1" outlineLevel="2" x14ac:dyDescent="0.25">
      <c r="A104" t="s">
        <v>306</v>
      </c>
      <c r="B104" t="s">
        <v>307</v>
      </c>
      <c r="C104" t="s">
        <v>44</v>
      </c>
      <c r="D104" s="2">
        <v>303000000</v>
      </c>
      <c r="E104" s="2">
        <v>372000000</v>
      </c>
      <c r="F104" s="2">
        <f>D104-E104</f>
        <v>-69000000</v>
      </c>
      <c r="G104" s="4">
        <f>F104/100/E104%</f>
        <v>-0.18548387096774194</v>
      </c>
    </row>
    <row r="105" spans="1:7" hidden="1" outlineLevel="2" x14ac:dyDescent="0.25">
      <c r="A105" t="s">
        <v>291</v>
      </c>
      <c r="B105" t="s">
        <v>292</v>
      </c>
      <c r="C105" t="s">
        <v>44</v>
      </c>
      <c r="D105" s="2">
        <v>459000000</v>
      </c>
      <c r="E105" s="2">
        <v>535000000</v>
      </c>
      <c r="F105" s="2">
        <f>D105-E105</f>
        <v>-76000000</v>
      </c>
      <c r="G105" s="4">
        <f>F105/100/E105%</f>
        <v>-0.14205607476635515</v>
      </c>
    </row>
    <row r="106" spans="1:7" hidden="1" outlineLevel="2" x14ac:dyDescent="0.25">
      <c r="A106" t="s">
        <v>431</v>
      </c>
      <c r="B106" t="s">
        <v>432</v>
      </c>
      <c r="C106" t="s">
        <v>44</v>
      </c>
      <c r="D106" s="2">
        <v>294500000</v>
      </c>
      <c r="E106" s="2">
        <v>384600000</v>
      </c>
      <c r="F106" s="2">
        <f>D106-E106</f>
        <v>-90100000</v>
      </c>
      <c r="G106" s="4">
        <f>F106/100/E106%</f>
        <v>-0.23426937077483098</v>
      </c>
    </row>
    <row r="107" spans="1:7" hidden="1" outlineLevel="2" x14ac:dyDescent="0.25">
      <c r="A107" t="s">
        <v>318</v>
      </c>
      <c r="B107" t="s">
        <v>319</v>
      </c>
      <c r="C107" t="s">
        <v>44</v>
      </c>
      <c r="D107" s="2">
        <v>390000000</v>
      </c>
      <c r="E107" s="2">
        <v>529000000</v>
      </c>
      <c r="F107" s="2">
        <f>D107-E107</f>
        <v>-139000000</v>
      </c>
      <c r="G107" s="4">
        <f>F107/100/E107%</f>
        <v>-0.26275992438563328</v>
      </c>
    </row>
    <row r="108" spans="1:7" hidden="1" outlineLevel="2" x14ac:dyDescent="0.25">
      <c r="A108" t="s">
        <v>495</v>
      </c>
      <c r="B108" t="s">
        <v>496</v>
      </c>
      <c r="C108" t="s">
        <v>44</v>
      </c>
      <c r="D108" s="2">
        <v>455000000</v>
      </c>
      <c r="E108" s="2">
        <v>617000000</v>
      </c>
      <c r="F108" s="2">
        <f>D108-E108</f>
        <v>-162000000</v>
      </c>
      <c r="G108" s="4">
        <f>F108/100/E108%</f>
        <v>-0.26256077795786059</v>
      </c>
    </row>
    <row r="109" spans="1:7" hidden="1" outlineLevel="2" x14ac:dyDescent="0.25">
      <c r="A109" t="s">
        <v>503</v>
      </c>
      <c r="B109" t="s">
        <v>504</v>
      </c>
      <c r="C109" t="s">
        <v>44</v>
      </c>
      <c r="D109" s="2">
        <v>313000000</v>
      </c>
      <c r="E109" s="2">
        <v>1056000000</v>
      </c>
      <c r="F109" s="2">
        <f>D109-E109</f>
        <v>-743000000</v>
      </c>
      <c r="G109" s="4">
        <f>F109/100/E109%</f>
        <v>-0.70359848484848486</v>
      </c>
    </row>
    <row r="110" spans="1:7" outlineLevel="1" collapsed="1" x14ac:dyDescent="0.25">
      <c r="C110" s="6" t="s">
        <v>599</v>
      </c>
      <c r="D110" s="2">
        <f>SUBTOTAL(9,D87:D109)</f>
        <v>16088134000</v>
      </c>
      <c r="E110" s="2">
        <f>SUBTOTAL(9,E87:E109)</f>
        <v>8472185000</v>
      </c>
      <c r="F110" s="2">
        <f>SUBTOTAL(9,F87:F109)</f>
        <v>7615949000</v>
      </c>
      <c r="G110" s="4">
        <f>F110/100/E110%</f>
        <v>0.89893563466803428</v>
      </c>
    </row>
    <row r="111" spans="1:7" hidden="1" outlineLevel="2" x14ac:dyDescent="0.25">
      <c r="A111" t="s">
        <v>342</v>
      </c>
      <c r="B111" t="s">
        <v>343</v>
      </c>
      <c r="C111" t="s">
        <v>14</v>
      </c>
      <c r="D111" s="2">
        <v>3554000000</v>
      </c>
      <c r="E111" s="2">
        <v>1753000000</v>
      </c>
      <c r="F111" s="2">
        <f>D111-E111</f>
        <v>1801000000</v>
      </c>
      <c r="G111" s="4">
        <f>F111/100/E111%</f>
        <v>1.0273816314888762</v>
      </c>
    </row>
    <row r="112" spans="1:7" hidden="1" outlineLevel="2" x14ac:dyDescent="0.25">
      <c r="A112" t="s">
        <v>546</v>
      </c>
      <c r="B112" t="s">
        <v>547</v>
      </c>
      <c r="C112" t="s">
        <v>14</v>
      </c>
      <c r="D112" s="2">
        <v>667434000</v>
      </c>
      <c r="E112" s="2">
        <v>57518000</v>
      </c>
      <c r="F112" s="2">
        <f>D112-E112</f>
        <v>609916000</v>
      </c>
      <c r="G112" s="4">
        <f>F112/100/E112%</f>
        <v>10.603915296081226</v>
      </c>
    </row>
    <row r="113" spans="1:7" hidden="1" outlineLevel="2" x14ac:dyDescent="0.25">
      <c r="A113" t="s">
        <v>52</v>
      </c>
      <c r="B113" t="s">
        <v>53</v>
      </c>
      <c r="C113" t="s">
        <v>14</v>
      </c>
      <c r="D113" s="2">
        <v>578100000</v>
      </c>
      <c r="E113" s="2">
        <v>11200000</v>
      </c>
      <c r="F113" s="2">
        <f>D113-E113</f>
        <v>566900000</v>
      </c>
      <c r="G113" s="4">
        <f>F113/100/E113%</f>
        <v>50.616071428571431</v>
      </c>
    </row>
    <row r="114" spans="1:7" hidden="1" outlineLevel="2" x14ac:dyDescent="0.25">
      <c r="A114" t="s">
        <v>361</v>
      </c>
      <c r="B114" t="s">
        <v>362</v>
      </c>
      <c r="C114" t="s">
        <v>14</v>
      </c>
      <c r="D114" s="2">
        <v>703400000</v>
      </c>
      <c r="E114" s="2">
        <v>220700000</v>
      </c>
      <c r="F114" s="2">
        <f>D114-E114</f>
        <v>482700000</v>
      </c>
      <c r="G114" s="4">
        <f>F114/100/E114%</f>
        <v>2.1871318531943813</v>
      </c>
    </row>
    <row r="115" spans="1:7" hidden="1" outlineLevel="2" x14ac:dyDescent="0.25">
      <c r="A115" t="s">
        <v>165</v>
      </c>
      <c r="B115" t="s">
        <v>166</v>
      </c>
      <c r="C115" t="s">
        <v>14</v>
      </c>
      <c r="D115" s="2">
        <v>568000000</v>
      </c>
      <c r="E115" s="2">
        <v>95000000</v>
      </c>
      <c r="F115" s="2">
        <f>D115-E115</f>
        <v>473000000</v>
      </c>
      <c r="G115" s="4">
        <f>F115/100/E115%</f>
        <v>4.9789473684210526</v>
      </c>
    </row>
    <row r="116" spans="1:7" hidden="1" outlineLevel="2" x14ac:dyDescent="0.25">
      <c r="A116" t="s">
        <v>123</v>
      </c>
      <c r="B116" t="s">
        <v>124</v>
      </c>
      <c r="C116" t="s">
        <v>14</v>
      </c>
      <c r="D116" s="2">
        <v>356000000</v>
      </c>
      <c r="E116" s="2">
        <v>2000000</v>
      </c>
      <c r="F116" s="2">
        <f>D116-E116</f>
        <v>354000000</v>
      </c>
      <c r="G116" s="4">
        <f>F116/100/E116%</f>
        <v>177</v>
      </c>
    </row>
    <row r="117" spans="1:7" hidden="1" outlineLevel="2" x14ac:dyDescent="0.25">
      <c r="A117" t="s">
        <v>472</v>
      </c>
      <c r="B117" t="s">
        <v>473</v>
      </c>
      <c r="C117" t="s">
        <v>14</v>
      </c>
      <c r="D117" s="2">
        <v>568000000</v>
      </c>
      <c r="E117" s="2">
        <v>215000000</v>
      </c>
      <c r="F117" s="2">
        <f>D117-E117</f>
        <v>353000000</v>
      </c>
      <c r="G117" s="4">
        <f>F117/100/E117%</f>
        <v>1.6418604651162791</v>
      </c>
    </row>
    <row r="118" spans="1:7" hidden="1" outlineLevel="2" x14ac:dyDescent="0.25">
      <c r="A118" t="s">
        <v>167</v>
      </c>
      <c r="B118" t="s">
        <v>168</v>
      </c>
      <c r="C118" t="s">
        <v>14</v>
      </c>
      <c r="D118" s="2">
        <v>356676000</v>
      </c>
      <c r="E118" s="2">
        <v>81935000</v>
      </c>
      <c r="F118" s="2">
        <f>D118-E118</f>
        <v>274741000</v>
      </c>
      <c r="G118" s="4">
        <f>F118/100/E118%</f>
        <v>3.3531579910904985</v>
      </c>
    </row>
    <row r="119" spans="1:7" hidden="1" outlineLevel="2" x14ac:dyDescent="0.25">
      <c r="A119" t="s">
        <v>216</v>
      </c>
      <c r="B119" t="s">
        <v>217</v>
      </c>
      <c r="C119" t="s">
        <v>14</v>
      </c>
      <c r="D119" s="2">
        <v>927300000</v>
      </c>
      <c r="E119" s="2">
        <v>668000000</v>
      </c>
      <c r="F119" s="2">
        <f>D119-E119</f>
        <v>259300000</v>
      </c>
      <c r="G119" s="4">
        <f>F119/100/E119%</f>
        <v>0.38817365269461079</v>
      </c>
    </row>
    <row r="120" spans="1:7" hidden="1" outlineLevel="2" x14ac:dyDescent="0.25">
      <c r="A120" t="s">
        <v>501</v>
      </c>
      <c r="B120" t="s">
        <v>502</v>
      </c>
      <c r="C120" t="s">
        <v>14</v>
      </c>
      <c r="D120" s="2">
        <v>621000000</v>
      </c>
      <c r="E120" s="2">
        <v>466000000</v>
      </c>
      <c r="F120" s="2">
        <f>D120-E120</f>
        <v>155000000</v>
      </c>
      <c r="G120" s="4">
        <f>F120/100/E120%</f>
        <v>0.33261802575107297</v>
      </c>
    </row>
    <row r="121" spans="1:7" hidden="1" outlineLevel="2" x14ac:dyDescent="0.25">
      <c r="A121" t="s">
        <v>448</v>
      </c>
      <c r="B121" t="s">
        <v>449</v>
      </c>
      <c r="C121" t="s">
        <v>14</v>
      </c>
      <c r="D121" s="2">
        <v>137162000</v>
      </c>
      <c r="E121" s="2">
        <v>58558000</v>
      </c>
      <c r="F121" s="2">
        <f>D121-E121</f>
        <v>78604000</v>
      </c>
      <c r="G121" s="4">
        <f>F121/100/E121%</f>
        <v>1.3423272652754534</v>
      </c>
    </row>
    <row r="122" spans="1:7" hidden="1" outlineLevel="2" x14ac:dyDescent="0.25">
      <c r="A122" t="s">
        <v>476</v>
      </c>
      <c r="B122" t="s">
        <v>477</v>
      </c>
      <c r="C122" t="s">
        <v>14</v>
      </c>
      <c r="D122" s="2">
        <v>178372000</v>
      </c>
      <c r="E122" s="2">
        <v>120148000</v>
      </c>
      <c r="F122" s="2">
        <f>D122-E122</f>
        <v>58224000</v>
      </c>
      <c r="G122" s="4">
        <f>F122/100/E122%</f>
        <v>0.48460232380064588</v>
      </c>
    </row>
    <row r="123" spans="1:7" hidden="1" outlineLevel="2" x14ac:dyDescent="0.25">
      <c r="A123" t="s">
        <v>293</v>
      </c>
      <c r="B123" t="s">
        <v>294</v>
      </c>
      <c r="C123" t="s">
        <v>14</v>
      </c>
      <c r="D123" s="2">
        <v>668000000</v>
      </c>
      <c r="E123" s="2">
        <v>612000000</v>
      </c>
      <c r="F123" s="2">
        <f>D123-E123</f>
        <v>56000000</v>
      </c>
      <c r="G123" s="4">
        <f>F123/100/E123%</f>
        <v>9.1503267973856203E-2</v>
      </c>
    </row>
    <row r="124" spans="1:7" hidden="1" outlineLevel="2" x14ac:dyDescent="0.25">
      <c r="A124" t="s">
        <v>85</v>
      </c>
      <c r="B124" t="s">
        <v>86</v>
      </c>
      <c r="C124" t="s">
        <v>14</v>
      </c>
      <c r="D124" s="2">
        <v>2021000000</v>
      </c>
      <c r="E124" s="2">
        <v>1968000000</v>
      </c>
      <c r="F124" s="2">
        <f>D124-E124</f>
        <v>53000000</v>
      </c>
      <c r="G124" s="4">
        <f>F124/100/E124%</f>
        <v>2.693089430894309E-2</v>
      </c>
    </row>
    <row r="125" spans="1:7" hidden="1" outlineLevel="2" x14ac:dyDescent="0.25">
      <c r="A125" t="s">
        <v>334</v>
      </c>
      <c r="B125" t="s">
        <v>335</v>
      </c>
      <c r="C125" t="s">
        <v>14</v>
      </c>
      <c r="D125" s="2">
        <v>101000000</v>
      </c>
      <c r="E125" s="2">
        <v>57000000</v>
      </c>
      <c r="F125" s="2">
        <f>D125-E125</f>
        <v>44000000</v>
      </c>
      <c r="G125" s="4">
        <f>F125/100/E125%</f>
        <v>0.77192982456140347</v>
      </c>
    </row>
    <row r="126" spans="1:7" hidden="1" outlineLevel="2" x14ac:dyDescent="0.25">
      <c r="A126" t="s">
        <v>309</v>
      </c>
      <c r="B126" t="s">
        <v>310</v>
      </c>
      <c r="C126" t="s">
        <v>14</v>
      </c>
      <c r="D126" s="2">
        <v>146219000</v>
      </c>
      <c r="E126" s="2">
        <v>108837000</v>
      </c>
      <c r="F126" s="2">
        <f>D126-E126</f>
        <v>37382000</v>
      </c>
      <c r="G126" s="4">
        <f>F126/100/E126%</f>
        <v>0.34346775453200656</v>
      </c>
    </row>
    <row r="127" spans="1:7" hidden="1" outlineLevel="2" x14ac:dyDescent="0.25">
      <c r="A127" t="s">
        <v>55</v>
      </c>
      <c r="B127" t="s">
        <v>56</v>
      </c>
      <c r="C127" t="s">
        <v>14</v>
      </c>
      <c r="D127" s="2">
        <v>139371000</v>
      </c>
      <c r="E127" s="2">
        <v>102524000</v>
      </c>
      <c r="F127" s="2">
        <f>D127-E127</f>
        <v>36847000</v>
      </c>
      <c r="G127" s="4">
        <f>F127/100/E127%</f>
        <v>0.35939877492099409</v>
      </c>
    </row>
    <row r="128" spans="1:7" hidden="1" outlineLevel="2" x14ac:dyDescent="0.25">
      <c r="A128" t="s">
        <v>12</v>
      </c>
      <c r="B128" t="s">
        <v>13</v>
      </c>
      <c r="C128" t="s">
        <v>14</v>
      </c>
      <c r="D128" s="2">
        <v>72200000</v>
      </c>
      <c r="E128" s="2">
        <v>45800000</v>
      </c>
      <c r="F128" s="2">
        <f>D128-E128</f>
        <v>26400000</v>
      </c>
      <c r="G128" s="4">
        <f>F128/100/E128%</f>
        <v>0.57641921397379914</v>
      </c>
    </row>
    <row r="129" spans="1:7" hidden="1" outlineLevel="2" x14ac:dyDescent="0.25">
      <c r="A129" t="s">
        <v>220</v>
      </c>
      <c r="B129" t="s">
        <v>221</v>
      </c>
      <c r="C129" t="s">
        <v>14</v>
      </c>
      <c r="D129" s="2">
        <v>158674000</v>
      </c>
      <c r="E129" s="2">
        <v>143270000</v>
      </c>
      <c r="F129" s="2">
        <f>D129-E129</f>
        <v>15404000</v>
      </c>
      <c r="G129" s="4">
        <f>F129/100/E129%</f>
        <v>0.10751727507503316</v>
      </c>
    </row>
    <row r="130" spans="1:7" hidden="1" outlineLevel="2" x14ac:dyDescent="0.25">
      <c r="A130" t="s">
        <v>46</v>
      </c>
      <c r="B130" t="s">
        <v>47</v>
      </c>
      <c r="C130" t="s">
        <v>14</v>
      </c>
      <c r="D130" s="2">
        <v>199000000</v>
      </c>
      <c r="E130" s="2">
        <v>191000000</v>
      </c>
      <c r="F130" s="2">
        <f>D130-E130</f>
        <v>8000000</v>
      </c>
      <c r="G130" s="4">
        <f>F130/100/E130%</f>
        <v>4.1884816753926704E-2</v>
      </c>
    </row>
    <row r="131" spans="1:7" hidden="1" outlineLevel="2" x14ac:dyDescent="0.25">
      <c r="A131" t="s">
        <v>369</v>
      </c>
      <c r="B131" t="s">
        <v>370</v>
      </c>
      <c r="C131" t="s">
        <v>14</v>
      </c>
      <c r="D131" s="2">
        <v>1208400000</v>
      </c>
      <c r="E131" s="2">
        <v>1253900000</v>
      </c>
      <c r="F131" s="2">
        <f>D131-E131</f>
        <v>-45500000</v>
      </c>
      <c r="G131" s="4">
        <f>F131/100/E131%</f>
        <v>-3.6286785230082143E-2</v>
      </c>
    </row>
    <row r="132" spans="1:7" hidden="1" outlineLevel="2" x14ac:dyDescent="0.25">
      <c r="A132" t="s">
        <v>313</v>
      </c>
      <c r="B132" t="s">
        <v>314</v>
      </c>
      <c r="C132" t="s">
        <v>14</v>
      </c>
      <c r="D132" s="2">
        <v>179000000</v>
      </c>
      <c r="E132" s="2">
        <v>234000000</v>
      </c>
      <c r="F132" s="2">
        <f>D132-E132</f>
        <v>-55000000</v>
      </c>
      <c r="G132" s="4">
        <f>F132/100/E132%</f>
        <v>-0.23504273504273504</v>
      </c>
    </row>
    <row r="133" spans="1:7" hidden="1" outlineLevel="2" x14ac:dyDescent="0.25">
      <c r="A133" t="s">
        <v>209</v>
      </c>
      <c r="B133" t="s">
        <v>210</v>
      </c>
      <c r="C133" t="s">
        <v>14</v>
      </c>
      <c r="D133" s="2">
        <v>55200000</v>
      </c>
      <c r="E133" s="2">
        <v>120100000</v>
      </c>
      <c r="F133" s="2">
        <f>D133-E133</f>
        <v>-64900000</v>
      </c>
      <c r="G133" s="4">
        <f>F133/100/E133%</f>
        <v>-0.54038301415487089</v>
      </c>
    </row>
    <row r="134" spans="1:7" hidden="1" outlineLevel="2" x14ac:dyDescent="0.25">
      <c r="A134" t="s">
        <v>329</v>
      </c>
      <c r="B134" t="s">
        <v>330</v>
      </c>
      <c r="C134" t="s">
        <v>14</v>
      </c>
      <c r="D134" s="2">
        <v>313900000</v>
      </c>
      <c r="E134" s="2">
        <v>396800000</v>
      </c>
      <c r="F134" s="2">
        <f>D134-E134</f>
        <v>-82900000</v>
      </c>
      <c r="G134" s="4">
        <f>F134/100/E134%</f>
        <v>-0.20892137096774194</v>
      </c>
    </row>
    <row r="135" spans="1:7" hidden="1" outlineLevel="2" x14ac:dyDescent="0.25">
      <c r="A135" t="s">
        <v>385</v>
      </c>
      <c r="B135" t="s">
        <v>386</v>
      </c>
      <c r="C135" t="s">
        <v>14</v>
      </c>
      <c r="D135" s="2">
        <v>487000000</v>
      </c>
      <c r="E135" s="2">
        <v>864000000</v>
      </c>
      <c r="F135" s="2">
        <f>D135-E135</f>
        <v>-377000000</v>
      </c>
      <c r="G135" s="4">
        <f>F135/100/E135%</f>
        <v>-0.43634259259259262</v>
      </c>
    </row>
    <row r="136" spans="1:7" hidden="1" outlineLevel="2" x14ac:dyDescent="0.25">
      <c r="A136" t="s">
        <v>128</v>
      </c>
      <c r="B136" t="s">
        <v>129</v>
      </c>
      <c r="C136" t="s">
        <v>14</v>
      </c>
      <c r="D136" s="2">
        <v>701500000</v>
      </c>
      <c r="E136" s="2">
        <v>1545900000</v>
      </c>
      <c r="F136" s="2">
        <f>D136-E136</f>
        <v>-844400000</v>
      </c>
      <c r="G136" s="4">
        <f>F136/100/E136%</f>
        <v>-0.54621903098518665</v>
      </c>
    </row>
    <row r="137" spans="1:7" hidden="1" outlineLevel="2" x14ac:dyDescent="0.25">
      <c r="A137" t="s">
        <v>92</v>
      </c>
      <c r="B137" t="s">
        <v>93</v>
      </c>
      <c r="C137" t="s">
        <v>14</v>
      </c>
      <c r="D137" s="2">
        <v>222000000</v>
      </c>
      <c r="E137" s="2">
        <v>1183000000</v>
      </c>
      <c r="F137" s="2">
        <f>D137-E137</f>
        <v>-961000000</v>
      </c>
      <c r="G137" s="4">
        <f>F137/100/E137%</f>
        <v>-0.81234150464919697</v>
      </c>
    </row>
    <row r="138" spans="1:7" outlineLevel="1" collapsed="1" x14ac:dyDescent="0.25">
      <c r="C138" s="6" t="s">
        <v>600</v>
      </c>
      <c r="D138" s="2">
        <f>SUBTOTAL(9,D111:D137)</f>
        <v>15887908000</v>
      </c>
      <c r="E138" s="2">
        <f>SUBTOTAL(9,E111:E137)</f>
        <v>12575190000</v>
      </c>
      <c r="F138" s="2">
        <f>SUBTOTAL(9,F111:F137)</f>
        <v>3312718000</v>
      </c>
      <c r="G138" s="4">
        <f>F138/100/E138%</f>
        <v>0.26343283878812168</v>
      </c>
    </row>
    <row r="139" spans="1:7" hidden="1" outlineLevel="2" x14ac:dyDescent="0.25">
      <c r="A139" t="s">
        <v>277</v>
      </c>
      <c r="B139" t="s">
        <v>278</v>
      </c>
      <c r="C139" t="s">
        <v>18</v>
      </c>
      <c r="D139" s="2">
        <v>-1144000000</v>
      </c>
      <c r="E139" s="2">
        <v>-9423000000</v>
      </c>
      <c r="F139" s="2">
        <f>D139-E139</f>
        <v>8279000000</v>
      </c>
      <c r="G139" s="4">
        <f>F139/100/E139%</f>
        <v>-0.87859492730552902</v>
      </c>
    </row>
    <row r="140" spans="1:7" hidden="1" outlineLevel="2" x14ac:dyDescent="0.25">
      <c r="A140" t="s">
        <v>258</v>
      </c>
      <c r="B140" t="s">
        <v>259</v>
      </c>
      <c r="C140" t="s">
        <v>18</v>
      </c>
      <c r="D140" s="2">
        <v>1245000000</v>
      </c>
      <c r="E140" s="2">
        <v>745000000</v>
      </c>
      <c r="F140" s="2">
        <f>D140-E140</f>
        <v>500000000</v>
      </c>
      <c r="G140" s="4">
        <f>F140/100/E140%</f>
        <v>0.67114093959731547</v>
      </c>
    </row>
    <row r="141" spans="1:7" hidden="1" outlineLevel="2" x14ac:dyDescent="0.25">
      <c r="A141" t="s">
        <v>16</v>
      </c>
      <c r="B141" t="s">
        <v>17</v>
      </c>
      <c r="C141" t="s">
        <v>18</v>
      </c>
      <c r="D141" s="2">
        <v>741000000</v>
      </c>
      <c r="E141" s="2">
        <v>492000000</v>
      </c>
      <c r="F141" s="2">
        <f>D141-E141</f>
        <v>249000000</v>
      </c>
      <c r="G141" s="4">
        <f>F141/100/E141%</f>
        <v>0.50609756097560976</v>
      </c>
    </row>
    <row r="142" spans="1:7" hidden="1" outlineLevel="2" x14ac:dyDescent="0.25">
      <c r="A142" t="s">
        <v>497</v>
      </c>
      <c r="B142" t="s">
        <v>498</v>
      </c>
      <c r="C142" t="s">
        <v>18</v>
      </c>
      <c r="D142" s="2">
        <v>394900000</v>
      </c>
      <c r="E142" s="2">
        <v>230500000</v>
      </c>
      <c r="F142" s="2">
        <f>D142-E142</f>
        <v>164400000</v>
      </c>
      <c r="G142" s="4">
        <f>F142/100/E142%</f>
        <v>0.71323210412147509</v>
      </c>
    </row>
    <row r="143" spans="1:7" hidden="1" outlineLevel="2" x14ac:dyDescent="0.25">
      <c r="A143" t="s">
        <v>381</v>
      </c>
      <c r="B143" t="s">
        <v>382</v>
      </c>
      <c r="C143" t="s">
        <v>18</v>
      </c>
      <c r="D143" s="2">
        <v>275000000</v>
      </c>
      <c r="E143" s="2">
        <v>126000000</v>
      </c>
      <c r="F143" s="2">
        <f>D143-E143</f>
        <v>149000000</v>
      </c>
      <c r="G143" s="4">
        <f>F143/100/E143%</f>
        <v>1.1825396825396826</v>
      </c>
    </row>
    <row r="144" spans="1:7" hidden="1" outlineLevel="2" x14ac:dyDescent="0.25">
      <c r="A144" t="s">
        <v>247</v>
      </c>
      <c r="B144" t="s">
        <v>248</v>
      </c>
      <c r="C144" t="s">
        <v>18</v>
      </c>
      <c r="D144" s="2">
        <v>224200000</v>
      </c>
      <c r="E144" s="2">
        <v>81100000</v>
      </c>
      <c r="F144" s="2">
        <f>D144-E144</f>
        <v>143100000</v>
      </c>
      <c r="G144" s="4">
        <f>F144/100/E144%</f>
        <v>1.7644882860665845</v>
      </c>
    </row>
    <row r="145" spans="1:7" hidden="1" outlineLevel="2" x14ac:dyDescent="0.25">
      <c r="A145" t="s">
        <v>311</v>
      </c>
      <c r="B145" t="s">
        <v>312</v>
      </c>
      <c r="C145" t="s">
        <v>18</v>
      </c>
      <c r="D145" s="2">
        <v>162900000</v>
      </c>
      <c r="E145" s="2">
        <v>40100000</v>
      </c>
      <c r="F145" s="2">
        <f>D145-E145</f>
        <v>122800000</v>
      </c>
      <c r="G145" s="4">
        <f>F145/100/E145%</f>
        <v>3.0623441396508726</v>
      </c>
    </row>
    <row r="146" spans="1:7" hidden="1" outlineLevel="2" x14ac:dyDescent="0.25">
      <c r="A146" t="s">
        <v>372</v>
      </c>
      <c r="B146" t="s">
        <v>373</v>
      </c>
      <c r="C146" t="s">
        <v>18</v>
      </c>
      <c r="D146" s="2">
        <v>1698000000</v>
      </c>
      <c r="E146" s="2">
        <v>1608000000</v>
      </c>
      <c r="F146" s="2">
        <f>D146-E146</f>
        <v>90000000</v>
      </c>
      <c r="G146" s="4">
        <f>F146/100/E146%</f>
        <v>5.5970149253731345E-2</v>
      </c>
    </row>
    <row r="147" spans="1:7" hidden="1" outlineLevel="2" x14ac:dyDescent="0.25">
      <c r="A147" t="s">
        <v>267</v>
      </c>
      <c r="B147" t="s">
        <v>268</v>
      </c>
      <c r="C147" t="s">
        <v>18</v>
      </c>
      <c r="D147" s="2">
        <v>164600000</v>
      </c>
      <c r="E147" s="2">
        <v>105600000</v>
      </c>
      <c r="F147" s="2">
        <f>D147-E147</f>
        <v>59000000</v>
      </c>
      <c r="G147" s="4">
        <f>F147/100/E147%</f>
        <v>0.55871212121212122</v>
      </c>
    </row>
    <row r="148" spans="1:7" hidden="1" outlineLevel="2" x14ac:dyDescent="0.25">
      <c r="A148" t="s">
        <v>433</v>
      </c>
      <c r="B148" t="s">
        <v>434</v>
      </c>
      <c r="C148" t="s">
        <v>18</v>
      </c>
      <c r="D148" s="2">
        <v>986000000</v>
      </c>
      <c r="E148" s="2">
        <v>933000000</v>
      </c>
      <c r="F148" s="2">
        <f>D148-E148</f>
        <v>53000000</v>
      </c>
      <c r="G148" s="4">
        <f>F148/100/E148%</f>
        <v>5.6806002143622719E-2</v>
      </c>
    </row>
    <row r="149" spans="1:7" hidden="1" outlineLevel="2" x14ac:dyDescent="0.25">
      <c r="A149" t="s">
        <v>181</v>
      </c>
      <c r="B149" t="s">
        <v>182</v>
      </c>
      <c r="C149" t="s">
        <v>18</v>
      </c>
      <c r="D149" s="2">
        <v>300005000</v>
      </c>
      <c r="E149" s="2">
        <v>250812000</v>
      </c>
      <c r="F149" s="2">
        <f>D149-E149</f>
        <v>49193000</v>
      </c>
      <c r="G149" s="4">
        <f>F149/100/E149%</f>
        <v>0.19613495367047828</v>
      </c>
    </row>
    <row r="150" spans="1:7" hidden="1" outlineLevel="2" x14ac:dyDescent="0.25">
      <c r="A150" t="s">
        <v>482</v>
      </c>
      <c r="B150" t="s">
        <v>483</v>
      </c>
      <c r="C150" t="s">
        <v>18</v>
      </c>
      <c r="D150" s="2">
        <v>128100000</v>
      </c>
      <c r="E150" s="2">
        <v>91100000</v>
      </c>
      <c r="F150" s="2">
        <f>D150-E150</f>
        <v>37000000</v>
      </c>
      <c r="G150" s="4">
        <f>F150/100/E150%</f>
        <v>0.40614709110867181</v>
      </c>
    </row>
    <row r="151" spans="1:7" hidden="1" outlineLevel="2" x14ac:dyDescent="0.25">
      <c r="A151" t="s">
        <v>469</v>
      </c>
      <c r="B151" t="s">
        <v>470</v>
      </c>
      <c r="C151" t="s">
        <v>18</v>
      </c>
      <c r="D151" s="2">
        <v>162913000</v>
      </c>
      <c r="E151" s="2">
        <v>136068000</v>
      </c>
      <c r="F151" s="2">
        <f>D151-E151</f>
        <v>26845000</v>
      </c>
      <c r="G151" s="4">
        <f>F151/100/E151%</f>
        <v>0.19729106035217686</v>
      </c>
    </row>
    <row r="152" spans="1:7" hidden="1" outlineLevel="2" x14ac:dyDescent="0.25">
      <c r="A152" t="s">
        <v>444</v>
      </c>
      <c r="B152" t="s">
        <v>445</v>
      </c>
      <c r="C152" t="s">
        <v>18</v>
      </c>
      <c r="D152" s="2">
        <v>110800000</v>
      </c>
      <c r="E152" s="2">
        <v>92300000</v>
      </c>
      <c r="F152" s="2">
        <f>D152-E152</f>
        <v>18500000</v>
      </c>
      <c r="G152" s="4">
        <f>F152/100/E152%</f>
        <v>0.20043336944745396</v>
      </c>
    </row>
    <row r="153" spans="1:7" hidden="1" outlineLevel="2" x14ac:dyDescent="0.25">
      <c r="A153" t="s">
        <v>58</v>
      </c>
      <c r="B153" t="s">
        <v>59</v>
      </c>
      <c r="C153" t="s">
        <v>18</v>
      </c>
      <c r="D153" s="2">
        <v>146900000</v>
      </c>
      <c r="E153" s="2">
        <v>131600000</v>
      </c>
      <c r="F153" s="2">
        <f>D153-E153</f>
        <v>15300000</v>
      </c>
      <c r="G153" s="4">
        <f>F153/100/E153%</f>
        <v>0.11626139817629179</v>
      </c>
    </row>
    <row r="154" spans="1:7" hidden="1" outlineLevel="2" x14ac:dyDescent="0.25">
      <c r="A154" t="s">
        <v>491</v>
      </c>
      <c r="B154" t="s">
        <v>492</v>
      </c>
      <c r="C154" t="s">
        <v>18</v>
      </c>
      <c r="D154" s="2">
        <v>179700000</v>
      </c>
      <c r="E154" s="2">
        <v>164600000</v>
      </c>
      <c r="F154" s="2">
        <f>D154-E154</f>
        <v>15100000</v>
      </c>
      <c r="G154" s="4">
        <f>F154/100/E154%</f>
        <v>9.1737545565006073E-2</v>
      </c>
    </row>
    <row r="155" spans="1:7" hidden="1" outlineLevel="2" x14ac:dyDescent="0.25">
      <c r="A155" t="s">
        <v>344</v>
      </c>
      <c r="B155" t="s">
        <v>345</v>
      </c>
      <c r="C155" t="s">
        <v>18</v>
      </c>
      <c r="D155" s="2">
        <v>189800000</v>
      </c>
      <c r="E155" s="2">
        <v>180200000</v>
      </c>
      <c r="F155" s="2">
        <f>D155-E155</f>
        <v>9600000</v>
      </c>
      <c r="G155" s="4">
        <f>F155/100/E155%</f>
        <v>5.327413984461709E-2</v>
      </c>
    </row>
    <row r="156" spans="1:7" hidden="1" outlineLevel="2" x14ac:dyDescent="0.25">
      <c r="A156" t="s">
        <v>256</v>
      </c>
      <c r="B156" t="s">
        <v>257</v>
      </c>
      <c r="C156" t="s">
        <v>18</v>
      </c>
      <c r="D156" s="2">
        <v>221500000</v>
      </c>
      <c r="E156" s="2">
        <v>213500000</v>
      </c>
      <c r="F156" s="2">
        <f>D156-E156</f>
        <v>8000000</v>
      </c>
      <c r="G156" s="4">
        <f>F156/100/E156%</f>
        <v>3.7470725995316159E-2</v>
      </c>
    </row>
    <row r="157" spans="1:7" hidden="1" outlineLevel="2" x14ac:dyDescent="0.25">
      <c r="A157" t="s">
        <v>337</v>
      </c>
      <c r="B157" t="s">
        <v>338</v>
      </c>
      <c r="C157" t="s">
        <v>18</v>
      </c>
      <c r="D157" s="2">
        <v>125496000</v>
      </c>
      <c r="E157" s="2">
        <v>118410000</v>
      </c>
      <c r="F157" s="2">
        <f>D157-E157</f>
        <v>7086000</v>
      </c>
      <c r="G157" s="4">
        <f>F157/100/E157%</f>
        <v>5.9842918672409422E-2</v>
      </c>
    </row>
    <row r="158" spans="1:7" hidden="1" outlineLevel="2" x14ac:dyDescent="0.25">
      <c r="A158" t="s">
        <v>286</v>
      </c>
      <c r="B158" t="s">
        <v>287</v>
      </c>
      <c r="C158" t="s">
        <v>18</v>
      </c>
      <c r="D158" s="2">
        <v>240000000</v>
      </c>
      <c r="E158" s="2">
        <v>233000000</v>
      </c>
      <c r="F158" s="2">
        <f>D158-E158</f>
        <v>7000000</v>
      </c>
      <c r="G158" s="4">
        <f>F158/100/E158%</f>
        <v>3.0042918454935622E-2</v>
      </c>
    </row>
    <row r="159" spans="1:7" hidden="1" outlineLevel="2" x14ac:dyDescent="0.25">
      <c r="A159" t="s">
        <v>569</v>
      </c>
      <c r="B159" t="s">
        <v>570</v>
      </c>
      <c r="C159" t="s">
        <v>18</v>
      </c>
      <c r="D159" s="2">
        <v>103848000</v>
      </c>
      <c r="E159" s="2">
        <v>105194000</v>
      </c>
      <c r="F159" s="2">
        <f>D159-E159</f>
        <v>-1346000</v>
      </c>
      <c r="G159" s="4">
        <f>F159/100/E159%</f>
        <v>-1.2795406582124455E-2</v>
      </c>
    </row>
    <row r="160" spans="1:7" hidden="1" outlineLevel="2" x14ac:dyDescent="0.25">
      <c r="A160" t="s">
        <v>144</v>
      </c>
      <c r="B160" t="s">
        <v>145</v>
      </c>
      <c r="C160" t="s">
        <v>18</v>
      </c>
      <c r="D160" s="2">
        <v>136529000</v>
      </c>
      <c r="E160" s="2">
        <v>146894000</v>
      </c>
      <c r="F160" s="2">
        <f>D160-E160</f>
        <v>-10365000</v>
      </c>
      <c r="G160" s="4">
        <f>F160/100/E160%</f>
        <v>-7.0561084863915477E-2</v>
      </c>
    </row>
    <row r="161" spans="1:7" hidden="1" outlineLevel="2" x14ac:dyDescent="0.25">
      <c r="A161" t="s">
        <v>82</v>
      </c>
      <c r="B161" t="s">
        <v>83</v>
      </c>
      <c r="C161" t="s">
        <v>18</v>
      </c>
      <c r="D161" s="2">
        <v>204581000</v>
      </c>
      <c r="E161" s="2">
        <v>220749000</v>
      </c>
      <c r="F161" s="2">
        <f>D161-E161</f>
        <v>-16168000</v>
      </c>
      <c r="G161" s="4">
        <f>F161/100/E161%</f>
        <v>-7.3241554888130861E-2</v>
      </c>
    </row>
    <row r="162" spans="1:7" hidden="1" outlineLevel="2" x14ac:dyDescent="0.25">
      <c r="A162" t="s">
        <v>567</v>
      </c>
      <c r="B162" t="s">
        <v>568</v>
      </c>
      <c r="C162" t="s">
        <v>18</v>
      </c>
      <c r="D162" s="2">
        <v>37000000</v>
      </c>
      <c r="E162" s="2">
        <v>65000000</v>
      </c>
      <c r="F162" s="2">
        <f>D162-E162</f>
        <v>-28000000</v>
      </c>
      <c r="G162" s="4">
        <f>F162/100/E162%</f>
        <v>-0.43076923076923079</v>
      </c>
    </row>
    <row r="163" spans="1:7" hidden="1" outlineLevel="2" x14ac:dyDescent="0.25">
      <c r="A163" t="s">
        <v>20</v>
      </c>
      <c r="B163" t="s">
        <v>21</v>
      </c>
      <c r="C163" t="s">
        <v>18</v>
      </c>
      <c r="D163" s="2">
        <v>266000000</v>
      </c>
      <c r="E163" s="2">
        <v>317000000</v>
      </c>
      <c r="F163" s="2">
        <f>D163-E163</f>
        <v>-51000000</v>
      </c>
      <c r="G163" s="4">
        <f>F163/100/E163%</f>
        <v>-0.16088328075709779</v>
      </c>
    </row>
    <row r="164" spans="1:7" hidden="1" outlineLevel="2" x14ac:dyDescent="0.25">
      <c r="A164" t="s">
        <v>23</v>
      </c>
      <c r="B164" t="s">
        <v>24</v>
      </c>
      <c r="C164" t="s">
        <v>18</v>
      </c>
      <c r="D164" s="2">
        <v>400600000</v>
      </c>
      <c r="E164" s="2">
        <v>458800000</v>
      </c>
      <c r="F164" s="2">
        <f>D164-E164</f>
        <v>-58200000</v>
      </c>
      <c r="G164" s="4">
        <f>F164/100/E164%</f>
        <v>-0.12685265911072363</v>
      </c>
    </row>
    <row r="165" spans="1:7" hidden="1" outlineLevel="2" x14ac:dyDescent="0.25">
      <c r="A165" t="s">
        <v>275</v>
      </c>
      <c r="B165" t="s">
        <v>276</v>
      </c>
      <c r="C165" t="s">
        <v>18</v>
      </c>
      <c r="D165" s="2">
        <v>834000000</v>
      </c>
      <c r="E165" s="2">
        <v>913000000</v>
      </c>
      <c r="F165" s="2">
        <f>D165-E165</f>
        <v>-79000000</v>
      </c>
      <c r="G165" s="4">
        <f>F165/100/E165%</f>
        <v>-8.6527929901423883E-2</v>
      </c>
    </row>
    <row r="166" spans="1:7" hidden="1" outlineLevel="2" x14ac:dyDescent="0.25">
      <c r="A166" t="s">
        <v>223</v>
      </c>
      <c r="B166" t="s">
        <v>224</v>
      </c>
      <c r="C166" t="s">
        <v>18</v>
      </c>
      <c r="D166" s="2">
        <v>811000000</v>
      </c>
      <c r="E166" s="2">
        <v>899000000</v>
      </c>
      <c r="F166" s="2">
        <f>D166-E166</f>
        <v>-88000000</v>
      </c>
      <c r="G166" s="4">
        <f>F166/100/E166%</f>
        <v>-9.7886540600667413E-2</v>
      </c>
    </row>
    <row r="167" spans="1:7" hidden="1" outlineLevel="2" x14ac:dyDescent="0.25">
      <c r="A167" t="s">
        <v>429</v>
      </c>
      <c r="B167" t="s">
        <v>430</v>
      </c>
      <c r="C167" t="s">
        <v>18</v>
      </c>
      <c r="D167" s="2">
        <v>569000000</v>
      </c>
      <c r="E167" s="2">
        <v>657000000</v>
      </c>
      <c r="F167" s="2">
        <f>D167-E167</f>
        <v>-88000000</v>
      </c>
      <c r="G167" s="4">
        <f>F167/100/E167%</f>
        <v>-0.13394216133942161</v>
      </c>
    </row>
    <row r="168" spans="1:7" hidden="1" outlineLevel="2" x14ac:dyDescent="0.25">
      <c r="A168" t="s">
        <v>213</v>
      </c>
      <c r="B168" t="s">
        <v>214</v>
      </c>
      <c r="C168" t="s">
        <v>18</v>
      </c>
      <c r="D168" s="2">
        <v>736000000</v>
      </c>
      <c r="E168" s="2">
        <v>856000000</v>
      </c>
      <c r="F168" s="2">
        <f>D168-E168</f>
        <v>-120000000</v>
      </c>
      <c r="G168" s="4">
        <f>F168/100/E168%</f>
        <v>-0.14018691588785046</v>
      </c>
    </row>
    <row r="169" spans="1:7" hidden="1" outlineLevel="2" x14ac:dyDescent="0.25">
      <c r="A169" t="s">
        <v>580</v>
      </c>
      <c r="B169" t="s">
        <v>581</v>
      </c>
      <c r="C169" t="s">
        <v>18</v>
      </c>
      <c r="D169" s="2">
        <v>283000000</v>
      </c>
      <c r="E169" s="2">
        <v>429000000</v>
      </c>
      <c r="F169" s="2">
        <f>D169-E169</f>
        <v>-146000000</v>
      </c>
      <c r="G169" s="4">
        <f>F169/100/E169%</f>
        <v>-0.34032634032634035</v>
      </c>
    </row>
    <row r="170" spans="1:7" hidden="1" outlineLevel="2" x14ac:dyDescent="0.25">
      <c r="A170" t="s">
        <v>25</v>
      </c>
      <c r="B170" t="s">
        <v>26</v>
      </c>
      <c r="C170" t="s">
        <v>18</v>
      </c>
      <c r="D170" s="2">
        <v>1413000000</v>
      </c>
      <c r="E170" s="2">
        <v>1583000000</v>
      </c>
      <c r="F170" s="2">
        <f>D170-E170</f>
        <v>-170000000</v>
      </c>
      <c r="G170" s="4">
        <f>F170/100/E170%</f>
        <v>-0.10739102969046115</v>
      </c>
    </row>
    <row r="171" spans="1:7" hidden="1" outlineLevel="2" x14ac:dyDescent="0.25">
      <c r="A171" t="s">
        <v>531</v>
      </c>
      <c r="B171" t="s">
        <v>532</v>
      </c>
      <c r="C171" t="s">
        <v>18</v>
      </c>
      <c r="D171" s="2">
        <v>208000000</v>
      </c>
      <c r="E171" s="2">
        <v>391000000</v>
      </c>
      <c r="F171" s="2">
        <f>D171-E171</f>
        <v>-183000000</v>
      </c>
      <c r="G171" s="4">
        <f>F171/100/E171%</f>
        <v>-0.4680306905370844</v>
      </c>
    </row>
    <row r="172" spans="1:7" hidden="1" outlineLevel="2" x14ac:dyDescent="0.25">
      <c r="A172" t="s">
        <v>527</v>
      </c>
      <c r="B172" t="s">
        <v>528</v>
      </c>
      <c r="C172" t="s">
        <v>18</v>
      </c>
      <c r="D172" s="2">
        <v>1363000000</v>
      </c>
      <c r="E172" s="2">
        <v>1555000000</v>
      </c>
      <c r="F172" s="2">
        <f>D172-E172</f>
        <v>-192000000</v>
      </c>
      <c r="G172" s="4">
        <f>F172/100/E172%</f>
        <v>-0.12347266881028938</v>
      </c>
    </row>
    <row r="173" spans="1:7" hidden="1" outlineLevel="2" x14ac:dyDescent="0.25">
      <c r="A173" t="s">
        <v>513</v>
      </c>
      <c r="B173" t="s">
        <v>514</v>
      </c>
      <c r="C173" t="s">
        <v>18</v>
      </c>
      <c r="D173" s="2">
        <v>-92000000</v>
      </c>
      <c r="E173" s="2">
        <v>220000000</v>
      </c>
      <c r="F173" s="2">
        <f>D173-E173</f>
        <v>-312000000</v>
      </c>
      <c r="G173" s="4">
        <f>F173/100/E173%</f>
        <v>-1.4181818181818182</v>
      </c>
    </row>
    <row r="174" spans="1:7" hidden="1" outlineLevel="2" x14ac:dyDescent="0.25">
      <c r="A174" t="s">
        <v>300</v>
      </c>
      <c r="B174" t="s">
        <v>301</v>
      </c>
      <c r="C174" t="s">
        <v>18</v>
      </c>
      <c r="D174" s="2">
        <v>758000000</v>
      </c>
      <c r="E174" s="2">
        <v>1624000000</v>
      </c>
      <c r="F174" s="2">
        <f>D174-E174</f>
        <v>-866000000</v>
      </c>
      <c r="G174" s="4">
        <f>F174/100/E174%</f>
        <v>-0.53325123152709364</v>
      </c>
    </row>
    <row r="175" spans="1:7" hidden="1" outlineLevel="2" x14ac:dyDescent="0.25">
      <c r="A175" t="s">
        <v>474</v>
      </c>
      <c r="B175" t="s">
        <v>475</v>
      </c>
      <c r="C175" t="s">
        <v>18</v>
      </c>
      <c r="D175" s="2">
        <v>264000000</v>
      </c>
      <c r="E175" s="2">
        <v>1148000000</v>
      </c>
      <c r="F175" s="2">
        <f>D175-E175</f>
        <v>-884000000</v>
      </c>
      <c r="G175" s="4">
        <f>F175/100/E175%</f>
        <v>-0.77003484320557491</v>
      </c>
    </row>
    <row r="176" spans="1:7" hidden="1" outlineLevel="2" x14ac:dyDescent="0.25">
      <c r="A176" t="s">
        <v>133</v>
      </c>
      <c r="B176" t="s">
        <v>134</v>
      </c>
      <c r="C176" t="s">
        <v>18</v>
      </c>
      <c r="D176" s="2">
        <v>-449000000</v>
      </c>
      <c r="E176" s="2">
        <v>1167000000</v>
      </c>
      <c r="F176" s="2">
        <f>D176-E176</f>
        <v>-1616000000</v>
      </c>
      <c r="G176" s="4">
        <f>F176/100/E176%</f>
        <v>-1.3847472150814053</v>
      </c>
    </row>
    <row r="177" spans="1:7" hidden="1" outlineLevel="2" x14ac:dyDescent="0.25">
      <c r="A177" t="s">
        <v>493</v>
      </c>
      <c r="B177" t="s">
        <v>494</v>
      </c>
      <c r="C177" t="s">
        <v>18</v>
      </c>
      <c r="D177" s="2">
        <v>-1157000000</v>
      </c>
      <c r="E177" s="2">
        <v>659000000</v>
      </c>
      <c r="F177" s="2">
        <f>D177-E177</f>
        <v>-1816000000</v>
      </c>
      <c r="G177" s="4">
        <f>F177/100/E177%</f>
        <v>-2.7556904400606981</v>
      </c>
    </row>
    <row r="178" spans="1:7" hidden="1" outlineLevel="2" x14ac:dyDescent="0.25">
      <c r="A178" t="s">
        <v>529</v>
      </c>
      <c r="B178" t="s">
        <v>530</v>
      </c>
      <c r="C178" t="s">
        <v>18</v>
      </c>
      <c r="D178" s="2">
        <v>-1841000000</v>
      </c>
      <c r="E178" s="2">
        <v>1024000000</v>
      </c>
      <c r="F178" s="2">
        <f>D178-E178</f>
        <v>-2865000000</v>
      </c>
      <c r="G178" s="4">
        <f>F178/100/E178%</f>
        <v>-2.7978515625</v>
      </c>
    </row>
    <row r="179" spans="1:7" hidden="1" outlineLevel="2" x14ac:dyDescent="0.25">
      <c r="A179" t="s">
        <v>73</v>
      </c>
      <c r="B179" t="s">
        <v>74</v>
      </c>
      <c r="C179" t="s">
        <v>18</v>
      </c>
      <c r="D179" s="2">
        <v>-2399000000</v>
      </c>
      <c r="E179" s="2">
        <v>508000000</v>
      </c>
      <c r="F179" s="2">
        <f>D179-E179</f>
        <v>-2907000000</v>
      </c>
      <c r="G179" s="4">
        <f>F179/100/E179%</f>
        <v>-5.7224409448818898</v>
      </c>
    </row>
    <row r="180" spans="1:7" hidden="1" outlineLevel="2" x14ac:dyDescent="0.25">
      <c r="A180" t="s">
        <v>226</v>
      </c>
      <c r="B180" t="s">
        <v>227</v>
      </c>
      <c r="C180" t="s">
        <v>18</v>
      </c>
      <c r="D180" s="2">
        <v>-5379000000</v>
      </c>
      <c r="E180" s="2">
        <v>1495000000</v>
      </c>
      <c r="F180" s="2">
        <f>D180-E180</f>
        <v>-6874000000</v>
      </c>
      <c r="G180" s="4">
        <f>F180/100/E180%</f>
        <v>-4.597993311036789</v>
      </c>
    </row>
    <row r="181" spans="1:7" outlineLevel="1" collapsed="1" x14ac:dyDescent="0.25">
      <c r="C181" s="6" t="s">
        <v>601</v>
      </c>
      <c r="D181" s="2">
        <f>SUBTOTAL(9,D139:D180)</f>
        <v>3623372000</v>
      </c>
      <c r="E181" s="2">
        <f>SUBTOTAL(9,E139:E180)</f>
        <v>12991527000</v>
      </c>
      <c r="F181" s="2">
        <f>SUBTOTAL(9,F139:F180)</f>
        <v>-9368155000</v>
      </c>
      <c r="G181" s="4">
        <f>F181/100/E181%</f>
        <v>-0.7210972967227024</v>
      </c>
    </row>
    <row r="182" spans="1:7" hidden="1" outlineLevel="2" x14ac:dyDescent="0.25">
      <c r="A182" t="s">
        <v>389</v>
      </c>
      <c r="B182" t="s">
        <v>390</v>
      </c>
      <c r="C182" t="s">
        <v>30</v>
      </c>
      <c r="D182" s="2">
        <v>13893000000</v>
      </c>
      <c r="E182" s="2">
        <v>10678000000</v>
      </c>
      <c r="F182" s="2">
        <f>D182-E182</f>
        <v>3215000000</v>
      </c>
      <c r="G182" s="4">
        <f>F182/100/E182%</f>
        <v>0.30108634575763249</v>
      </c>
    </row>
    <row r="183" spans="1:7" hidden="1" outlineLevel="2" x14ac:dyDescent="0.25">
      <c r="A183" t="s">
        <v>480</v>
      </c>
      <c r="B183" t="s">
        <v>481</v>
      </c>
      <c r="C183" t="s">
        <v>30</v>
      </c>
      <c r="D183" s="2">
        <v>2625000000</v>
      </c>
      <c r="E183" s="2">
        <v>91000000</v>
      </c>
      <c r="F183" s="2">
        <f>D183-E183</f>
        <v>2534000000</v>
      </c>
      <c r="G183" s="4">
        <f>F183/100/E183%</f>
        <v>27.846153846153847</v>
      </c>
    </row>
    <row r="184" spans="1:7" hidden="1" outlineLevel="2" x14ac:dyDescent="0.25">
      <c r="A184" t="s">
        <v>327</v>
      </c>
      <c r="B184" t="s">
        <v>328</v>
      </c>
      <c r="C184" t="s">
        <v>30</v>
      </c>
      <c r="D184" s="2">
        <v>445000000</v>
      </c>
      <c r="E184" s="2">
        <v>-44000000</v>
      </c>
      <c r="F184" s="2">
        <f>D184-E184</f>
        <v>489000000</v>
      </c>
      <c r="G184" s="4">
        <f>F184/100/E184%</f>
        <v>-11.113636363636363</v>
      </c>
    </row>
    <row r="185" spans="1:7" hidden="1" outlineLevel="2" x14ac:dyDescent="0.25">
      <c r="A185" t="s">
        <v>184</v>
      </c>
      <c r="B185" t="s">
        <v>185</v>
      </c>
      <c r="C185" t="s">
        <v>30</v>
      </c>
      <c r="D185" s="2">
        <v>2636000000</v>
      </c>
      <c r="E185" s="2">
        <v>2206000000</v>
      </c>
      <c r="F185" s="2">
        <f>D185-E185</f>
        <v>430000000</v>
      </c>
      <c r="G185" s="4">
        <f>F185/100/E185%</f>
        <v>0.19492293744333636</v>
      </c>
    </row>
    <row r="186" spans="1:7" hidden="1" outlineLevel="2" x14ac:dyDescent="0.25">
      <c r="A186" t="s">
        <v>387</v>
      </c>
      <c r="B186" t="s">
        <v>388</v>
      </c>
      <c r="C186" t="s">
        <v>30</v>
      </c>
      <c r="D186" s="2">
        <v>988000000</v>
      </c>
      <c r="E186" s="2">
        <v>561000000</v>
      </c>
      <c r="F186" s="2">
        <f>D186-E186</f>
        <v>427000000</v>
      </c>
      <c r="G186" s="4">
        <f>F186/100/E186%</f>
        <v>0.76114081996434935</v>
      </c>
    </row>
    <row r="187" spans="1:7" hidden="1" outlineLevel="2" x14ac:dyDescent="0.25">
      <c r="A187" t="s">
        <v>364</v>
      </c>
      <c r="B187" t="s">
        <v>365</v>
      </c>
      <c r="C187" t="s">
        <v>30</v>
      </c>
      <c r="D187" s="2">
        <v>823451000</v>
      </c>
      <c r="E187" s="2">
        <v>465789000</v>
      </c>
      <c r="F187" s="2">
        <f>D187-E187</f>
        <v>357662000</v>
      </c>
      <c r="G187" s="4">
        <f>F187/100/E187%</f>
        <v>0.76786270178127869</v>
      </c>
    </row>
    <row r="188" spans="1:7" hidden="1" outlineLevel="2" x14ac:dyDescent="0.25">
      <c r="A188" t="s">
        <v>36</v>
      </c>
      <c r="B188" t="s">
        <v>37</v>
      </c>
      <c r="C188" t="s">
        <v>30</v>
      </c>
      <c r="D188" s="2">
        <v>390000000</v>
      </c>
      <c r="E188" s="2">
        <v>120000000</v>
      </c>
      <c r="F188" s="2">
        <f>D188-E188</f>
        <v>270000000</v>
      </c>
      <c r="G188" s="4">
        <f>F188/100/E188%</f>
        <v>2.25</v>
      </c>
    </row>
    <row r="189" spans="1:7" hidden="1" outlineLevel="2" x14ac:dyDescent="0.25">
      <c r="A189" t="s">
        <v>101</v>
      </c>
      <c r="B189" t="s">
        <v>102</v>
      </c>
      <c r="C189" t="s">
        <v>30</v>
      </c>
      <c r="D189" s="2">
        <v>841000000</v>
      </c>
      <c r="E189" s="2">
        <v>571000000</v>
      </c>
      <c r="F189" s="2">
        <f>D189-E189</f>
        <v>270000000</v>
      </c>
      <c r="G189" s="4">
        <f>F189/100/E189%</f>
        <v>0.47285464098073554</v>
      </c>
    </row>
    <row r="190" spans="1:7" hidden="1" outlineLevel="2" x14ac:dyDescent="0.25">
      <c r="A190" t="s">
        <v>28</v>
      </c>
      <c r="B190" t="s">
        <v>29</v>
      </c>
      <c r="C190" t="s">
        <v>30</v>
      </c>
      <c r="D190" s="2">
        <v>1287929000</v>
      </c>
      <c r="E190" s="2">
        <v>1130427000</v>
      </c>
      <c r="F190" s="2">
        <f>D190-E190</f>
        <v>157502000</v>
      </c>
      <c r="G190" s="4">
        <f>F190/100/E190%</f>
        <v>0.13932965153875482</v>
      </c>
    </row>
    <row r="191" spans="1:7" hidden="1" outlineLevel="2" x14ac:dyDescent="0.25">
      <c r="A191" t="s">
        <v>505</v>
      </c>
      <c r="B191" t="s">
        <v>506</v>
      </c>
      <c r="C191" t="s">
        <v>30</v>
      </c>
      <c r="D191" s="2">
        <v>252911000</v>
      </c>
      <c r="E191" s="2">
        <v>99929000</v>
      </c>
      <c r="F191" s="2">
        <f>D191-E191</f>
        <v>152982000</v>
      </c>
      <c r="G191" s="4">
        <f>F191/100/E191%</f>
        <v>1.5309069439301903</v>
      </c>
    </row>
    <row r="192" spans="1:7" hidden="1" outlineLevel="2" x14ac:dyDescent="0.25">
      <c r="A192" t="s">
        <v>281</v>
      </c>
      <c r="B192" t="s">
        <v>282</v>
      </c>
      <c r="C192" t="s">
        <v>30</v>
      </c>
      <c r="D192" s="2">
        <v>220971000</v>
      </c>
      <c r="E192" s="2">
        <v>95044000</v>
      </c>
      <c r="F192" s="2">
        <f>D192-E192</f>
        <v>125927000</v>
      </c>
      <c r="G192" s="4">
        <f>F192/100/E192%</f>
        <v>1.3249337149109885</v>
      </c>
    </row>
    <row r="193" spans="1:7" hidden="1" outlineLevel="2" x14ac:dyDescent="0.25">
      <c r="A193" t="s">
        <v>442</v>
      </c>
      <c r="B193" t="s">
        <v>443</v>
      </c>
      <c r="C193" t="s">
        <v>30</v>
      </c>
      <c r="D193" s="2">
        <v>2251000000</v>
      </c>
      <c r="E193" s="2">
        <v>2137000000</v>
      </c>
      <c r="F193" s="2">
        <f>D193-E193</f>
        <v>114000000</v>
      </c>
      <c r="G193" s="4">
        <f>F193/100/E193%</f>
        <v>5.3345811885821243E-2</v>
      </c>
    </row>
    <row r="194" spans="1:7" hidden="1" outlineLevel="2" x14ac:dyDescent="0.25">
      <c r="A194" t="s">
        <v>554</v>
      </c>
      <c r="B194" t="s">
        <v>555</v>
      </c>
      <c r="C194" t="s">
        <v>30</v>
      </c>
      <c r="D194" s="2">
        <v>228600000</v>
      </c>
      <c r="E194" s="2">
        <v>135000000</v>
      </c>
      <c r="F194" s="2">
        <f>D194-E194</f>
        <v>93600000</v>
      </c>
      <c r="G194" s="4">
        <f>F194/100/E194%</f>
        <v>0.69333333333333336</v>
      </c>
    </row>
    <row r="195" spans="1:7" hidden="1" outlineLevel="2" x14ac:dyDescent="0.25">
      <c r="A195" t="s">
        <v>408</v>
      </c>
      <c r="B195" t="s">
        <v>409</v>
      </c>
      <c r="C195" t="s">
        <v>30</v>
      </c>
      <c r="D195" s="2">
        <v>118000000</v>
      </c>
      <c r="E195" s="2">
        <v>26000000</v>
      </c>
      <c r="F195" s="2">
        <f>D195-E195</f>
        <v>92000000</v>
      </c>
      <c r="G195" s="4">
        <f>F195/100/E195%</f>
        <v>3.5384615384615383</v>
      </c>
    </row>
    <row r="196" spans="1:7" hidden="1" outlineLevel="2" x14ac:dyDescent="0.25">
      <c r="A196" t="s">
        <v>211</v>
      </c>
      <c r="B196" t="s">
        <v>212</v>
      </c>
      <c r="C196" t="s">
        <v>30</v>
      </c>
      <c r="D196" s="2">
        <v>427000000</v>
      </c>
      <c r="E196" s="2">
        <v>337000000</v>
      </c>
      <c r="F196" s="2">
        <f>D196-E196</f>
        <v>90000000</v>
      </c>
      <c r="G196" s="4">
        <f>F196/100/E196%</f>
        <v>0.26706231454005935</v>
      </c>
    </row>
    <row r="197" spans="1:7" hidden="1" outlineLevel="2" x14ac:dyDescent="0.25">
      <c r="A197" t="s">
        <v>353</v>
      </c>
      <c r="B197" t="s">
        <v>354</v>
      </c>
      <c r="C197" t="s">
        <v>30</v>
      </c>
      <c r="D197" s="2">
        <v>420567000</v>
      </c>
      <c r="E197" s="2">
        <v>346525000</v>
      </c>
      <c r="F197" s="2">
        <f>D197-E197</f>
        <v>74042000</v>
      </c>
      <c r="G197" s="4">
        <f>F197/100/E197%</f>
        <v>0.21367000937883271</v>
      </c>
    </row>
    <row r="198" spans="1:7" hidden="1" outlineLevel="2" x14ac:dyDescent="0.25">
      <c r="A198" t="s">
        <v>438</v>
      </c>
      <c r="B198" t="s">
        <v>439</v>
      </c>
      <c r="C198" t="s">
        <v>30</v>
      </c>
      <c r="D198" s="2">
        <v>622000000</v>
      </c>
      <c r="E198" s="2">
        <v>552000000</v>
      </c>
      <c r="F198" s="2">
        <f>D198-E198</f>
        <v>70000000</v>
      </c>
      <c r="G198" s="4">
        <f>F198/100/E198%</f>
        <v>0.12681159420289856</v>
      </c>
    </row>
    <row r="199" spans="1:7" hidden="1" outlineLevel="2" x14ac:dyDescent="0.25">
      <c r="A199" t="s">
        <v>87</v>
      </c>
      <c r="B199" t="s">
        <v>88</v>
      </c>
      <c r="C199" t="s">
        <v>30</v>
      </c>
      <c r="D199" s="2">
        <v>346600000</v>
      </c>
      <c r="E199" s="2">
        <v>280300000</v>
      </c>
      <c r="F199" s="2">
        <f>D199-E199</f>
        <v>66300000</v>
      </c>
      <c r="G199" s="4">
        <f>F199/100/E199%</f>
        <v>0.23653228683553335</v>
      </c>
    </row>
    <row r="200" spans="1:7" hidden="1" outlineLevel="2" x14ac:dyDescent="0.25">
      <c r="A200" t="s">
        <v>262</v>
      </c>
      <c r="B200" t="s">
        <v>263</v>
      </c>
      <c r="C200" t="s">
        <v>30</v>
      </c>
      <c r="D200" s="2">
        <v>264000000</v>
      </c>
      <c r="E200" s="2">
        <v>198000000</v>
      </c>
      <c r="F200" s="2">
        <f>D200-E200</f>
        <v>66000000</v>
      </c>
      <c r="G200" s="4">
        <f>F200/100/E200%</f>
        <v>0.33333333333333331</v>
      </c>
    </row>
    <row r="201" spans="1:7" hidden="1" outlineLevel="2" x14ac:dyDescent="0.25">
      <c r="A201" t="s">
        <v>151</v>
      </c>
      <c r="B201" t="s">
        <v>152</v>
      </c>
      <c r="C201" t="s">
        <v>30</v>
      </c>
      <c r="D201" s="2">
        <v>161630000</v>
      </c>
      <c r="E201" s="2">
        <v>101514000</v>
      </c>
      <c r="F201" s="2">
        <f>D201-E201</f>
        <v>60116000</v>
      </c>
      <c r="G201" s="4">
        <f>F201/100/E201%</f>
        <v>0.59219418011308789</v>
      </c>
    </row>
    <row r="202" spans="1:7" hidden="1" outlineLevel="2" x14ac:dyDescent="0.25">
      <c r="A202" t="s">
        <v>113</v>
      </c>
      <c r="B202" t="s">
        <v>114</v>
      </c>
      <c r="C202" t="s">
        <v>30</v>
      </c>
      <c r="D202" s="2">
        <v>98200000</v>
      </c>
      <c r="E202" s="2">
        <v>40200000</v>
      </c>
      <c r="F202" s="2">
        <f>D202-E202</f>
        <v>58000000</v>
      </c>
      <c r="G202" s="4">
        <f>F202/100/E202%</f>
        <v>1.4427860696517414</v>
      </c>
    </row>
    <row r="203" spans="1:7" hidden="1" outlineLevel="2" x14ac:dyDescent="0.25">
      <c r="A203" t="s">
        <v>295</v>
      </c>
      <c r="B203" t="s">
        <v>296</v>
      </c>
      <c r="C203" t="s">
        <v>30</v>
      </c>
      <c r="D203" s="2">
        <v>9000000</v>
      </c>
      <c r="E203" s="2">
        <v>-27000000</v>
      </c>
      <c r="F203" s="2">
        <f>D203-E203</f>
        <v>36000000</v>
      </c>
      <c r="G203" s="4">
        <f>F203/100/E203%</f>
        <v>-1.3333333333333333</v>
      </c>
    </row>
    <row r="204" spans="1:7" hidden="1" outlineLevel="2" x14ac:dyDescent="0.25">
      <c r="A204" t="s">
        <v>42</v>
      </c>
      <c r="B204" t="s">
        <v>43</v>
      </c>
      <c r="C204" t="s">
        <v>30</v>
      </c>
      <c r="D204" s="2">
        <v>169514000</v>
      </c>
      <c r="E204" s="2">
        <v>140156000</v>
      </c>
      <c r="F204" s="2">
        <f>D204-E204</f>
        <v>29358000</v>
      </c>
      <c r="G204" s="4">
        <f>F204/100/E204%</f>
        <v>0.20946659436627757</v>
      </c>
    </row>
    <row r="205" spans="1:7" hidden="1" outlineLevel="2" x14ac:dyDescent="0.25">
      <c r="A205" t="s">
        <v>320</v>
      </c>
      <c r="B205" t="s">
        <v>321</v>
      </c>
      <c r="C205" t="s">
        <v>30</v>
      </c>
      <c r="D205" s="2">
        <v>1698000000</v>
      </c>
      <c r="E205" s="2">
        <v>1672000000</v>
      </c>
      <c r="F205" s="2">
        <f>D205-E205</f>
        <v>26000000</v>
      </c>
      <c r="G205" s="4">
        <f>F205/100/E205%</f>
        <v>1.555023923444976E-2</v>
      </c>
    </row>
    <row r="206" spans="1:7" hidden="1" outlineLevel="2" x14ac:dyDescent="0.25">
      <c r="A206" t="s">
        <v>540</v>
      </c>
      <c r="B206" t="s">
        <v>541</v>
      </c>
      <c r="C206" t="s">
        <v>30</v>
      </c>
      <c r="D206" s="2">
        <v>170979000</v>
      </c>
      <c r="E206" s="2">
        <v>153913000</v>
      </c>
      <c r="F206" s="2">
        <f>D206-E206</f>
        <v>17066000</v>
      </c>
      <c r="G206" s="4">
        <f>F206/100/E206%</f>
        <v>0.11088082228271816</v>
      </c>
    </row>
    <row r="207" spans="1:7" hidden="1" outlineLevel="2" x14ac:dyDescent="0.25">
      <c r="A207" t="s">
        <v>138</v>
      </c>
      <c r="B207" t="s">
        <v>139</v>
      </c>
      <c r="C207" t="s">
        <v>30</v>
      </c>
      <c r="D207" s="2">
        <v>65800000</v>
      </c>
      <c r="E207" s="2">
        <v>55900000</v>
      </c>
      <c r="F207" s="2">
        <f>D207-E207</f>
        <v>9900000</v>
      </c>
      <c r="G207" s="4">
        <f>F207/100/E207%</f>
        <v>0.17710196779964221</v>
      </c>
    </row>
    <row r="208" spans="1:7" hidden="1" outlineLevel="2" x14ac:dyDescent="0.25">
      <c r="A208" t="s">
        <v>90</v>
      </c>
      <c r="B208" t="s">
        <v>91</v>
      </c>
      <c r="C208" t="s">
        <v>30</v>
      </c>
      <c r="D208" s="2">
        <v>362665000</v>
      </c>
      <c r="E208" s="2">
        <v>362374000</v>
      </c>
      <c r="F208" s="2">
        <f>D208-E208</f>
        <v>291000</v>
      </c>
      <c r="G208" s="4">
        <f>F208/100/E208%</f>
        <v>8.0303774553361991E-4</v>
      </c>
    </row>
    <row r="209" spans="1:7" hidden="1" outlineLevel="2" x14ac:dyDescent="0.25">
      <c r="A209" t="s">
        <v>264</v>
      </c>
      <c r="B209" t="s">
        <v>265</v>
      </c>
      <c r="C209" t="s">
        <v>30</v>
      </c>
      <c r="D209" s="2">
        <v>60663000</v>
      </c>
      <c r="E209" s="2">
        <v>62047000</v>
      </c>
      <c r="F209" s="2">
        <f>D209-E209</f>
        <v>-1384000</v>
      </c>
      <c r="G209" s="4">
        <f>F209/100/E209%</f>
        <v>-2.230567150708334E-2</v>
      </c>
    </row>
    <row r="210" spans="1:7" hidden="1" outlineLevel="2" x14ac:dyDescent="0.25">
      <c r="A210" t="s">
        <v>578</v>
      </c>
      <c r="B210" t="s">
        <v>579</v>
      </c>
      <c r="C210" t="s">
        <v>30</v>
      </c>
      <c r="D210" s="2">
        <v>153000000</v>
      </c>
      <c r="E210" s="2">
        <v>161000000</v>
      </c>
      <c r="F210" s="2">
        <f>D210-E210</f>
        <v>-8000000</v>
      </c>
      <c r="G210" s="4">
        <f>F210/100/E210%</f>
        <v>-4.9689440993788817E-2</v>
      </c>
    </row>
    <row r="211" spans="1:7" hidden="1" outlineLevel="2" x14ac:dyDescent="0.25">
      <c r="A211" t="s">
        <v>410</v>
      </c>
      <c r="B211" t="s">
        <v>411</v>
      </c>
      <c r="C211" t="s">
        <v>30</v>
      </c>
      <c r="D211" s="2">
        <v>77000000</v>
      </c>
      <c r="E211" s="2">
        <v>103000000</v>
      </c>
      <c r="F211" s="2">
        <f>D211-E211</f>
        <v>-26000000</v>
      </c>
      <c r="G211" s="4">
        <f>F211/100/E211%</f>
        <v>-0.25242718446601942</v>
      </c>
    </row>
    <row r="212" spans="1:7" hidden="1" outlineLevel="2" x14ac:dyDescent="0.25">
      <c r="A212" t="s">
        <v>60</v>
      </c>
      <c r="B212" t="s">
        <v>61</v>
      </c>
      <c r="C212" t="s">
        <v>30</v>
      </c>
      <c r="D212" s="2">
        <v>12858000</v>
      </c>
      <c r="E212" s="2">
        <v>40598000</v>
      </c>
      <c r="F212" s="2">
        <f>D212-E212</f>
        <v>-27740000</v>
      </c>
      <c r="G212" s="4">
        <f>F212/100/E212%</f>
        <v>-0.68328489088132416</v>
      </c>
    </row>
    <row r="213" spans="1:7" hidden="1" outlineLevel="2" x14ac:dyDescent="0.25">
      <c r="A213" t="s">
        <v>565</v>
      </c>
      <c r="B213" t="s">
        <v>566</v>
      </c>
      <c r="C213" t="s">
        <v>30</v>
      </c>
      <c r="D213" s="2">
        <v>193816000</v>
      </c>
      <c r="E213" s="2">
        <v>226993000</v>
      </c>
      <c r="F213" s="2">
        <f>D213-E213</f>
        <v>-33177000</v>
      </c>
      <c r="G213" s="4">
        <f>F213/100/E213%</f>
        <v>-0.14615869211825916</v>
      </c>
    </row>
    <row r="214" spans="1:7" hidden="1" outlineLevel="2" x14ac:dyDescent="0.25">
      <c r="A214" t="s">
        <v>402</v>
      </c>
      <c r="B214" t="s">
        <v>403</v>
      </c>
      <c r="C214" t="s">
        <v>30</v>
      </c>
      <c r="D214" s="2">
        <v>205000000</v>
      </c>
      <c r="E214" s="2">
        <v>267000000</v>
      </c>
      <c r="F214" s="2">
        <f>D214-E214</f>
        <v>-62000000</v>
      </c>
      <c r="G214" s="4">
        <f>F214/100/E214%</f>
        <v>-0.23220973782771537</v>
      </c>
    </row>
    <row r="215" spans="1:7" hidden="1" outlineLevel="2" x14ac:dyDescent="0.25">
      <c r="A215" t="s">
        <v>511</v>
      </c>
      <c r="B215" t="s">
        <v>512</v>
      </c>
      <c r="C215" t="s">
        <v>30</v>
      </c>
      <c r="D215" s="2">
        <v>1353000000</v>
      </c>
      <c r="E215" s="2">
        <v>1425000000</v>
      </c>
      <c r="F215" s="2">
        <f>D215-E215</f>
        <v>-72000000</v>
      </c>
      <c r="G215" s="4">
        <f>F215/100/E215%</f>
        <v>-5.0526315789473683E-2</v>
      </c>
    </row>
    <row r="216" spans="1:7" hidden="1" outlineLevel="2" x14ac:dyDescent="0.25">
      <c r="A216" t="s">
        <v>260</v>
      </c>
      <c r="B216" t="s">
        <v>261</v>
      </c>
      <c r="C216" t="s">
        <v>30</v>
      </c>
      <c r="D216" s="2">
        <v>20000000</v>
      </c>
      <c r="E216" s="2">
        <v>154000000</v>
      </c>
      <c r="F216" s="2">
        <f>D216-E216</f>
        <v>-134000000</v>
      </c>
      <c r="G216" s="4">
        <f>F216/100/E216%</f>
        <v>-0.87012987012987009</v>
      </c>
    </row>
    <row r="217" spans="1:7" hidden="1" outlineLevel="2" x14ac:dyDescent="0.25">
      <c r="A217" t="s">
        <v>196</v>
      </c>
      <c r="B217" t="s">
        <v>197</v>
      </c>
      <c r="C217" t="s">
        <v>30</v>
      </c>
      <c r="D217" s="2">
        <v>348000000</v>
      </c>
      <c r="E217" s="2">
        <v>497000000</v>
      </c>
      <c r="F217" s="2">
        <f>D217-E217</f>
        <v>-149000000</v>
      </c>
      <c r="G217" s="4">
        <f>F217/100/E217%</f>
        <v>-0.29979879275653926</v>
      </c>
    </row>
    <row r="218" spans="1:7" hidden="1" outlineLevel="2" x14ac:dyDescent="0.25">
      <c r="A218" t="s">
        <v>187</v>
      </c>
      <c r="B218" t="s">
        <v>188</v>
      </c>
      <c r="C218" t="s">
        <v>30</v>
      </c>
      <c r="D218" s="2">
        <v>98227000</v>
      </c>
      <c r="E218" s="2">
        <v>270857000</v>
      </c>
      <c r="F218" s="2">
        <f>D218-E218</f>
        <v>-172630000</v>
      </c>
      <c r="G218" s="4">
        <f>F218/100/E218%</f>
        <v>-0.63734738256718493</v>
      </c>
    </row>
    <row r="219" spans="1:7" hidden="1" outlineLevel="2" x14ac:dyDescent="0.25">
      <c r="A219" t="s">
        <v>304</v>
      </c>
      <c r="B219" t="s">
        <v>305</v>
      </c>
      <c r="C219" t="s">
        <v>30</v>
      </c>
      <c r="D219" s="2">
        <v>734000000</v>
      </c>
      <c r="E219" s="2">
        <v>1179000000</v>
      </c>
      <c r="F219" s="2">
        <f>D219-E219</f>
        <v>-445000000</v>
      </c>
      <c r="G219" s="4">
        <f>F219/100/E219%</f>
        <v>-0.37743850720949956</v>
      </c>
    </row>
    <row r="220" spans="1:7" hidden="1" outlineLevel="2" x14ac:dyDescent="0.25">
      <c r="A220" t="s">
        <v>98</v>
      </c>
      <c r="B220" t="s">
        <v>99</v>
      </c>
      <c r="C220" t="s">
        <v>30</v>
      </c>
      <c r="D220" s="2">
        <v>12673000000</v>
      </c>
      <c r="E220" s="2">
        <v>13686000000</v>
      </c>
      <c r="F220" s="2">
        <f>D220-E220</f>
        <v>-1013000000</v>
      </c>
      <c r="G220" s="4">
        <f>F220/100/E220%</f>
        <v>-7.4017243898874763E-2</v>
      </c>
    </row>
    <row r="221" spans="1:7" hidden="1" outlineLevel="2" x14ac:dyDescent="0.25">
      <c r="A221" t="s">
        <v>316</v>
      </c>
      <c r="B221" t="s">
        <v>317</v>
      </c>
      <c r="C221" t="s">
        <v>30</v>
      </c>
      <c r="D221" s="2">
        <v>4276000000</v>
      </c>
      <c r="E221" s="2">
        <v>5990000000</v>
      </c>
      <c r="F221" s="2">
        <f>D221-E221</f>
        <v>-1714000000</v>
      </c>
      <c r="G221" s="4">
        <f>F221/100/E221%</f>
        <v>-0.28614357262103507</v>
      </c>
    </row>
    <row r="222" spans="1:7" outlineLevel="1" collapsed="1" x14ac:dyDescent="0.25">
      <c r="C222" s="6" t="s">
        <v>602</v>
      </c>
      <c r="D222" s="2">
        <f>SUBTOTAL(9,D182:D221)</f>
        <v>52021381000</v>
      </c>
      <c r="E222" s="2">
        <f>SUBTOTAL(9,E182:E221)</f>
        <v>46547566000</v>
      </c>
      <c r="F222" s="2">
        <f>SUBTOTAL(9,F182:F221)</f>
        <v>5473815000</v>
      </c>
      <c r="G222" s="4">
        <f>F222/100/E222%</f>
        <v>0.11759615959296346</v>
      </c>
    </row>
    <row r="223" spans="1:7" hidden="1" outlineLevel="2" x14ac:dyDescent="0.25">
      <c r="A223" t="s">
        <v>489</v>
      </c>
      <c r="B223" t="s">
        <v>490</v>
      </c>
      <c r="C223" t="s">
        <v>118</v>
      </c>
      <c r="D223" s="2">
        <v>705800000</v>
      </c>
      <c r="E223" s="2">
        <v>576500000</v>
      </c>
      <c r="F223" s="2">
        <f>D223-E223</f>
        <v>129300000</v>
      </c>
      <c r="G223" s="4">
        <f>F223/100/E223%</f>
        <v>0.22428447528187337</v>
      </c>
    </row>
    <row r="224" spans="1:7" hidden="1" outlineLevel="2" x14ac:dyDescent="0.25">
      <c r="A224" t="s">
        <v>455</v>
      </c>
      <c r="B224" t="s">
        <v>456</v>
      </c>
      <c r="C224" t="s">
        <v>118</v>
      </c>
      <c r="D224" s="2">
        <v>442000000</v>
      </c>
      <c r="E224" s="2">
        <v>367000000</v>
      </c>
      <c r="F224" s="2">
        <f>D224-E224</f>
        <v>75000000</v>
      </c>
      <c r="G224" s="4">
        <f>F224/100/E224%</f>
        <v>0.20435967302452315</v>
      </c>
    </row>
    <row r="225" spans="1:7" hidden="1" outlineLevel="2" x14ac:dyDescent="0.25">
      <c r="A225" t="s">
        <v>487</v>
      </c>
      <c r="B225" t="s">
        <v>488</v>
      </c>
      <c r="C225" t="s">
        <v>118</v>
      </c>
      <c r="D225" s="2">
        <v>134000000</v>
      </c>
      <c r="E225" s="2">
        <v>68000000</v>
      </c>
      <c r="F225" s="2">
        <f>D225-E225</f>
        <v>66000000</v>
      </c>
      <c r="G225" s="4">
        <f>F225/100/E225%</f>
        <v>0.97058823529411764</v>
      </c>
    </row>
    <row r="226" spans="1:7" hidden="1" outlineLevel="2" x14ac:dyDescent="0.25">
      <c r="A226" t="s">
        <v>378</v>
      </c>
      <c r="B226" t="s">
        <v>379</v>
      </c>
      <c r="C226" t="s">
        <v>118</v>
      </c>
      <c r="D226" s="2">
        <v>294400000</v>
      </c>
      <c r="E226" s="2">
        <v>248573000</v>
      </c>
      <c r="F226" s="2">
        <f>D226-E226</f>
        <v>45827000</v>
      </c>
      <c r="G226" s="4">
        <f>F226/100/E226%</f>
        <v>0.18436032875654235</v>
      </c>
    </row>
    <row r="227" spans="1:7" hidden="1" outlineLevel="2" x14ac:dyDescent="0.25">
      <c r="A227" t="s">
        <v>116</v>
      </c>
      <c r="B227" t="s">
        <v>117</v>
      </c>
      <c r="C227" t="s">
        <v>118</v>
      </c>
      <c r="D227" s="2">
        <v>150500000</v>
      </c>
      <c r="E227" s="2">
        <v>144600000</v>
      </c>
      <c r="F227" s="2">
        <f>D227-E227</f>
        <v>5900000</v>
      </c>
      <c r="G227" s="4">
        <f>F227/100/E227%</f>
        <v>4.0802213001383127E-2</v>
      </c>
    </row>
    <row r="228" spans="1:7" hidden="1" outlineLevel="2" x14ac:dyDescent="0.25">
      <c r="A228" t="s">
        <v>573</v>
      </c>
      <c r="B228" t="s">
        <v>574</v>
      </c>
      <c r="C228" t="s">
        <v>118</v>
      </c>
      <c r="D228" s="2">
        <v>207000000</v>
      </c>
      <c r="E228" s="2">
        <v>263000000</v>
      </c>
      <c r="F228" s="2">
        <f>D228-E228</f>
        <v>-56000000</v>
      </c>
      <c r="G228" s="4">
        <f>F228/100/E228%</f>
        <v>-0.21292775665399238</v>
      </c>
    </row>
    <row r="229" spans="1:7" hidden="1" outlineLevel="2" x14ac:dyDescent="0.25">
      <c r="A229" t="s">
        <v>322</v>
      </c>
      <c r="B229" t="s">
        <v>323</v>
      </c>
      <c r="C229" t="s">
        <v>118</v>
      </c>
      <c r="D229" s="2">
        <v>204000000</v>
      </c>
      <c r="E229" s="2">
        <v>344000000</v>
      </c>
      <c r="F229" s="2">
        <f>D229-E229</f>
        <v>-140000000</v>
      </c>
      <c r="G229" s="4">
        <f>F229/100/E229%</f>
        <v>-0.40697674418604651</v>
      </c>
    </row>
    <row r="230" spans="1:7" hidden="1" outlineLevel="2" x14ac:dyDescent="0.25">
      <c r="A230" t="s">
        <v>435</v>
      </c>
      <c r="B230" t="s">
        <v>436</v>
      </c>
      <c r="C230" t="s">
        <v>118</v>
      </c>
      <c r="D230" s="2">
        <v>108881000</v>
      </c>
      <c r="E230" s="2">
        <v>275031000</v>
      </c>
      <c r="F230" s="2">
        <f>D230-E230</f>
        <v>-166150000</v>
      </c>
      <c r="G230" s="4">
        <f>F230/100/E230%</f>
        <v>-0.60411371808996073</v>
      </c>
    </row>
    <row r="231" spans="1:7" hidden="1" outlineLevel="2" x14ac:dyDescent="0.25">
      <c r="A231" t="s">
        <v>575</v>
      </c>
      <c r="B231" t="s">
        <v>576</v>
      </c>
      <c r="C231" t="s">
        <v>118</v>
      </c>
      <c r="D231" s="2">
        <v>-25000000</v>
      </c>
      <c r="E231" s="2">
        <v>333000000</v>
      </c>
      <c r="F231" s="2">
        <f>D231-E231</f>
        <v>-358000000</v>
      </c>
      <c r="G231" s="4">
        <f>F231/100/E231%</f>
        <v>-1.075075075075075</v>
      </c>
    </row>
    <row r="232" spans="1:7" hidden="1" outlineLevel="2" x14ac:dyDescent="0.25">
      <c r="A232" t="s">
        <v>237</v>
      </c>
      <c r="B232" t="s">
        <v>238</v>
      </c>
      <c r="C232" t="s">
        <v>118</v>
      </c>
      <c r="D232" s="2">
        <v>-79000000</v>
      </c>
      <c r="E232" s="2">
        <v>372000000</v>
      </c>
      <c r="F232" s="2">
        <f>D232-E232</f>
        <v>-451000000</v>
      </c>
      <c r="G232" s="4">
        <f>F232/100/E232%</f>
        <v>-1.2123655913978495</v>
      </c>
    </row>
    <row r="233" spans="1:7" hidden="1" outlineLevel="2" x14ac:dyDescent="0.25">
      <c r="A233" t="s">
        <v>418</v>
      </c>
      <c r="B233" t="s">
        <v>419</v>
      </c>
      <c r="C233" t="s">
        <v>118</v>
      </c>
      <c r="D233" s="2">
        <v>839000000</v>
      </c>
      <c r="E233" s="2">
        <v>2178000000</v>
      </c>
      <c r="F233" s="2">
        <f>D233-E233</f>
        <v>-1339000000</v>
      </c>
      <c r="G233" s="4">
        <f>F233/100/E233%</f>
        <v>-0.61478420569329661</v>
      </c>
    </row>
    <row r="234" spans="1:7" outlineLevel="1" collapsed="1" x14ac:dyDescent="0.25">
      <c r="C234" s="6" t="s">
        <v>603</v>
      </c>
      <c r="D234" s="2">
        <f>SUBTOTAL(9,D223:D233)</f>
        <v>2981581000</v>
      </c>
      <c r="E234" s="2">
        <f>SUBTOTAL(9,E223:E233)</f>
        <v>5169704000</v>
      </c>
      <c r="F234" s="2">
        <f>SUBTOTAL(9,F223:F233)</f>
        <v>-2188123000</v>
      </c>
      <c r="G234" s="4">
        <f>F234/100/E234%</f>
        <v>-0.42325885582617495</v>
      </c>
    </row>
    <row r="235" spans="1:7" hidden="1" outlineLevel="2" x14ac:dyDescent="0.25">
      <c r="A235" t="s">
        <v>556</v>
      </c>
      <c r="B235" t="s">
        <v>557</v>
      </c>
      <c r="C235" t="s">
        <v>50</v>
      </c>
      <c r="D235" s="2">
        <v>283000000</v>
      </c>
      <c r="E235" s="2">
        <v>99000000</v>
      </c>
      <c r="F235" s="2">
        <f>D235-E235</f>
        <v>184000000</v>
      </c>
      <c r="G235" s="4">
        <f>F235/100/E235%</f>
        <v>1.8585858585858586</v>
      </c>
    </row>
    <row r="236" spans="1:7" hidden="1" outlineLevel="2" x14ac:dyDescent="0.25">
      <c r="A236" t="s">
        <v>48</v>
      </c>
      <c r="B236" t="s">
        <v>49</v>
      </c>
      <c r="C236" t="s">
        <v>50</v>
      </c>
      <c r="D236" s="2">
        <v>81056000</v>
      </c>
      <c r="E236" s="2">
        <v>-47202000</v>
      </c>
      <c r="F236" s="2">
        <f>D236-E236</f>
        <v>128258000</v>
      </c>
      <c r="G236" s="4">
        <f>F236/100/E236%</f>
        <v>-2.7172153722299903</v>
      </c>
    </row>
    <row r="237" spans="1:7" hidden="1" outlineLevel="2" x14ac:dyDescent="0.25">
      <c r="A237" t="s">
        <v>392</v>
      </c>
      <c r="B237" t="s">
        <v>393</v>
      </c>
      <c r="C237" t="s">
        <v>50</v>
      </c>
      <c r="D237" s="2">
        <v>59910000</v>
      </c>
      <c r="E237" s="2">
        <v>78645000</v>
      </c>
      <c r="F237" s="2">
        <f>D237-E237</f>
        <v>-18735000</v>
      </c>
      <c r="G237" s="4">
        <f>F237/100/E237%</f>
        <v>-0.23822239176044249</v>
      </c>
    </row>
    <row r="238" spans="1:7" hidden="1" outlineLevel="2" x14ac:dyDescent="0.25">
      <c r="A238" t="s">
        <v>95</v>
      </c>
      <c r="B238" t="s">
        <v>96</v>
      </c>
      <c r="C238" t="s">
        <v>50</v>
      </c>
      <c r="D238" s="2">
        <v>-25007000</v>
      </c>
      <c r="E238" s="2">
        <v>1979000</v>
      </c>
      <c r="F238" s="2">
        <f>D238-E238</f>
        <v>-26986000</v>
      </c>
      <c r="G238" s="4">
        <f>F238/100/E238%</f>
        <v>-13.636179888832745</v>
      </c>
    </row>
    <row r="239" spans="1:7" hidden="1" outlineLevel="2" x14ac:dyDescent="0.25">
      <c r="A239" t="s">
        <v>79</v>
      </c>
      <c r="B239" t="s">
        <v>80</v>
      </c>
      <c r="C239" t="s">
        <v>50</v>
      </c>
      <c r="D239" s="2">
        <v>464400000</v>
      </c>
      <c r="E239" s="2">
        <v>498600000</v>
      </c>
      <c r="F239" s="2">
        <f>D239-E239</f>
        <v>-34200000</v>
      </c>
      <c r="G239" s="4">
        <f>F239/100/E239%</f>
        <v>-6.8592057761732855E-2</v>
      </c>
    </row>
    <row r="240" spans="1:7" hidden="1" outlineLevel="2" x14ac:dyDescent="0.25">
      <c r="A240" t="s">
        <v>523</v>
      </c>
      <c r="B240" t="s">
        <v>524</v>
      </c>
      <c r="C240" t="s">
        <v>50</v>
      </c>
      <c r="D240" s="2">
        <v>-25258000</v>
      </c>
      <c r="E240" s="2">
        <v>27204000</v>
      </c>
      <c r="F240" s="2">
        <f>D240-E240</f>
        <v>-52462000</v>
      </c>
      <c r="G240" s="4">
        <f>F240/100/E240%</f>
        <v>-1.928466401999706</v>
      </c>
    </row>
    <row r="241" spans="1:7" hidden="1" outlineLevel="2" x14ac:dyDescent="0.25">
      <c r="A241" t="s">
        <v>250</v>
      </c>
      <c r="B241" t="s">
        <v>251</v>
      </c>
      <c r="C241" t="s">
        <v>50</v>
      </c>
      <c r="D241" s="2">
        <v>66687000</v>
      </c>
      <c r="E241" s="2">
        <v>120850000</v>
      </c>
      <c r="F241" s="2">
        <f>D241-E241</f>
        <v>-54163000</v>
      </c>
      <c r="G241" s="4">
        <f>F241/100/E241%</f>
        <v>-0.44818369880016551</v>
      </c>
    </row>
    <row r="242" spans="1:7" hidden="1" outlineLevel="2" x14ac:dyDescent="0.25">
      <c r="A242" t="s">
        <v>162</v>
      </c>
      <c r="B242" t="s">
        <v>163</v>
      </c>
      <c r="C242" t="s">
        <v>50</v>
      </c>
      <c r="D242" s="2">
        <v>184132000</v>
      </c>
      <c r="E242" s="2">
        <v>256599000</v>
      </c>
      <c r="F242" s="2">
        <f>D242-E242</f>
        <v>-72467000</v>
      </c>
      <c r="G242" s="4">
        <f>F242/100/E242%</f>
        <v>-0.2824134154848616</v>
      </c>
    </row>
    <row r="243" spans="1:7" hidden="1" outlineLevel="2" x14ac:dyDescent="0.25">
      <c r="A243" t="s">
        <v>460</v>
      </c>
      <c r="B243" t="s">
        <v>461</v>
      </c>
      <c r="C243" t="s">
        <v>50</v>
      </c>
      <c r="D243" s="2">
        <v>302694000</v>
      </c>
      <c r="E243" s="2">
        <v>452146000</v>
      </c>
      <c r="F243" s="2">
        <f>D243-E243</f>
        <v>-149452000</v>
      </c>
      <c r="G243" s="4">
        <f>F243/100/E243%</f>
        <v>-0.33053925059604639</v>
      </c>
    </row>
    <row r="244" spans="1:7" hidden="1" outlineLevel="2" x14ac:dyDescent="0.25">
      <c r="A244" t="s">
        <v>252</v>
      </c>
      <c r="B244" t="s">
        <v>253</v>
      </c>
      <c r="C244" t="s">
        <v>50</v>
      </c>
      <c r="D244" s="2">
        <v>91286000</v>
      </c>
      <c r="E244" s="2">
        <v>267106000</v>
      </c>
      <c r="F244" s="2">
        <f>D244-E244</f>
        <v>-175820000</v>
      </c>
      <c r="G244" s="4">
        <f>F244/100/E244%</f>
        <v>-0.65824054869602333</v>
      </c>
    </row>
    <row r="245" spans="1:7" outlineLevel="1" collapsed="1" x14ac:dyDescent="0.25">
      <c r="C245" s="6" t="s">
        <v>604</v>
      </c>
      <c r="D245" s="2">
        <f>SUBTOTAL(9,D235:D244)</f>
        <v>1482900000</v>
      </c>
      <c r="E245" s="2">
        <f>SUBTOTAL(9,E235:E244)</f>
        <v>1754927000</v>
      </c>
      <c r="F245" s="2">
        <f>SUBTOTAL(9,F235:F244)</f>
        <v>-272027000</v>
      </c>
      <c r="G245" s="4">
        <f>F245/100/E245%</f>
        <v>-0.15500758721018026</v>
      </c>
    </row>
    <row r="246" spans="1:7" hidden="1" outlineLevel="2" x14ac:dyDescent="0.25">
      <c r="A246" t="s">
        <v>421</v>
      </c>
      <c r="B246" t="s">
        <v>422</v>
      </c>
      <c r="C246" t="s">
        <v>191</v>
      </c>
      <c r="D246" s="2">
        <v>1229000000</v>
      </c>
      <c r="E246" s="2">
        <v>879000000</v>
      </c>
      <c r="F246" s="2">
        <f>D246-E246</f>
        <v>350000000</v>
      </c>
      <c r="G246" s="4">
        <f>F246/100/E246%</f>
        <v>0.3981797497155859</v>
      </c>
    </row>
    <row r="247" spans="1:7" hidden="1" outlineLevel="2" x14ac:dyDescent="0.25">
      <c r="A247" t="s">
        <v>463</v>
      </c>
      <c r="B247" t="s">
        <v>464</v>
      </c>
      <c r="C247" t="s">
        <v>191</v>
      </c>
      <c r="D247" s="2">
        <v>575000000</v>
      </c>
      <c r="E247" s="2">
        <v>403000000</v>
      </c>
      <c r="F247" s="2">
        <f>D247-E247</f>
        <v>172000000</v>
      </c>
      <c r="G247" s="4">
        <f>F247/100/E247%</f>
        <v>0.42679900744416871</v>
      </c>
    </row>
    <row r="248" spans="1:7" hidden="1" outlineLevel="2" x14ac:dyDescent="0.25">
      <c r="A248" t="s">
        <v>240</v>
      </c>
      <c r="B248" t="s">
        <v>241</v>
      </c>
      <c r="C248" t="s">
        <v>191</v>
      </c>
      <c r="D248" s="2">
        <v>476000000</v>
      </c>
      <c r="E248" s="2">
        <v>319000000</v>
      </c>
      <c r="F248" s="2">
        <f>D248-E248</f>
        <v>157000000</v>
      </c>
      <c r="G248" s="4">
        <f>F248/100/E248%</f>
        <v>0.49216300940438873</v>
      </c>
    </row>
    <row r="249" spans="1:7" hidden="1" outlineLevel="2" x14ac:dyDescent="0.25">
      <c r="A249" t="s">
        <v>563</v>
      </c>
      <c r="B249" t="s">
        <v>564</v>
      </c>
      <c r="C249" t="s">
        <v>191</v>
      </c>
      <c r="D249" s="2">
        <v>603000000</v>
      </c>
      <c r="E249" s="2">
        <v>527000000</v>
      </c>
      <c r="F249" s="2">
        <f>D249-E249</f>
        <v>76000000</v>
      </c>
      <c r="G249" s="4">
        <f>F249/100/E249%</f>
        <v>0.1442125237191651</v>
      </c>
    </row>
    <row r="250" spans="1:7" hidden="1" outlineLevel="2" x14ac:dyDescent="0.25">
      <c r="A250" t="s">
        <v>189</v>
      </c>
      <c r="B250" t="s">
        <v>190</v>
      </c>
      <c r="C250" t="s">
        <v>191</v>
      </c>
      <c r="D250" s="2">
        <v>218000000</v>
      </c>
      <c r="E250" s="2">
        <v>207000000</v>
      </c>
      <c r="F250" s="2">
        <f>D250-E250</f>
        <v>11000000</v>
      </c>
      <c r="G250" s="4">
        <f>F250/100/E250%</f>
        <v>5.3140096618357488E-2</v>
      </c>
    </row>
    <row r="251" spans="1:7" hidden="1" outlineLevel="2" x14ac:dyDescent="0.25">
      <c r="A251" t="s">
        <v>244</v>
      </c>
      <c r="B251" t="s">
        <v>245</v>
      </c>
      <c r="C251" t="s">
        <v>191</v>
      </c>
      <c r="D251" s="2">
        <v>-288000000</v>
      </c>
      <c r="E251" s="2">
        <v>471000000</v>
      </c>
      <c r="F251" s="2">
        <f>D251-E251</f>
        <v>-759000000</v>
      </c>
      <c r="G251" s="4">
        <f>F251/100/E251%</f>
        <v>-1.6114649681528663</v>
      </c>
    </row>
    <row r="252" spans="1:7" outlineLevel="1" collapsed="1" x14ac:dyDescent="0.25">
      <c r="C252" s="6" t="s">
        <v>605</v>
      </c>
      <c r="D252" s="2">
        <f>SUBTOTAL(9,D246:D251)</f>
        <v>2813000000</v>
      </c>
      <c r="E252" s="2">
        <f>SUBTOTAL(9,E246:E251)</f>
        <v>2806000000</v>
      </c>
      <c r="F252" s="2">
        <f>SUBTOTAL(9,F246:F251)</f>
        <v>7000000</v>
      </c>
      <c r="G252" s="4">
        <f>F252/100/E252%</f>
        <v>2.4946543121881683E-3</v>
      </c>
    </row>
    <row r="253" spans="1:7" x14ac:dyDescent="0.25">
      <c r="C253" s="6" t="s">
        <v>606</v>
      </c>
      <c r="D253" s="2">
        <f>SUBTOTAL(9,D6:D251)</f>
        <v>158007650000</v>
      </c>
      <c r="E253" s="2">
        <f>SUBTOTAL(9,E6:E251)</f>
        <v>134248570000</v>
      </c>
      <c r="F253" s="2">
        <f>SUBTOTAL(9,F6:F251)</f>
        <v>23759080000</v>
      </c>
      <c r="G253" s="4">
        <f>F253/100/E253%</f>
        <v>0.17697827246874959</v>
      </c>
    </row>
  </sheetData>
  <sortState ref="A6:G241">
    <sortCondition ref="C6:C24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Ranked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2020-11-02T17:39:08Z</dcterms:created>
  <dcterms:modified xsi:type="dcterms:W3CDTF">2020-11-02T18:05:15Z</dcterms:modified>
</cp:coreProperties>
</file>